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america.melo.TNC\Box\STAFF_TNC_2020\Ecopetrol\Plataforma_SBN\Desarrollo_informático\Insumos_Plataforma\Cajas_herramientas\5. CH Coberturas vegetales\2. Herramientas\E3 planificación\P6 Presupuesto\"/>
    </mc:Choice>
  </mc:AlternateContent>
  <xr:revisionPtr revIDLastSave="0" documentId="13_ncr:1_{C8523D9B-9E61-45C3-A86F-73103FB9FF82}" xr6:coauthVersionLast="47" xr6:coauthVersionMax="47" xr10:uidLastSave="{00000000-0000-0000-0000-000000000000}"/>
  <bookViews>
    <workbookView xWindow="38303" yWindow="-98" windowWidth="28995" windowHeight="15796" tabRatio="741" xr2:uid="{00000000-000D-0000-FFFF-FFFF00000000}"/>
  </bookViews>
  <sheets>
    <sheet name="Portada" sheetId="1" r:id="rId1"/>
    <sheet name="Léame" sheetId="2" r:id="rId2"/>
    <sheet name="Plan de acción" sheetId="3" r:id="rId3"/>
    <sheet name="Temporalidad" sheetId="4" r:id="rId4"/>
    <sheet name="Responsables" sheetId="5" r:id="rId5"/>
    <sheet name="$Preoperativa" sheetId="6" r:id="rId6"/>
    <sheet name="$Operativo" sheetId="7" r:id="rId7"/>
    <sheet name="$Mantenimiento" sheetId="8" r:id="rId8"/>
    <sheet name="$S&amp;E" sheetId="9" r:id="rId9"/>
    <sheet name="Plan de compra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5" roundtripDataSignature="AMtx7mjJkl7v6ahmKqe0kaKC8CHhTlGHKw=="/>
    </ext>
  </extLst>
</workbook>
</file>

<file path=xl/calcChain.xml><?xml version="1.0" encoding="utf-8"?>
<calcChain xmlns="http://schemas.openxmlformats.org/spreadsheetml/2006/main">
  <c r="H14" i="6" l="1"/>
  <c r="H13" i="6"/>
  <c r="H11" i="6" l="1"/>
  <c r="H8" i="6"/>
  <c r="F4" i="9" l="1"/>
  <c r="F5" i="9"/>
  <c r="F6" i="9"/>
  <c r="F7" i="9"/>
  <c r="F8" i="9"/>
  <c r="F9" i="9"/>
  <c r="F10" i="9"/>
  <c r="F3" i="9"/>
  <c r="F11" i="9" s="1"/>
  <c r="F7" i="8"/>
  <c r="F8" i="8"/>
  <c r="F9" i="8"/>
  <c r="F10" i="8"/>
  <c r="D11" i="8"/>
  <c r="F18" i="7"/>
  <c r="F17" i="7"/>
  <c r="F16" i="7"/>
  <c r="F15" i="7"/>
  <c r="F14" i="7"/>
  <c r="F13" i="7"/>
  <c r="G10" i="5"/>
  <c r="G5" i="5"/>
  <c r="G6" i="5"/>
  <c r="G7" i="5"/>
  <c r="G8" i="5"/>
  <c r="G9" i="5"/>
  <c r="G3" i="5" l="1"/>
  <c r="F15" i="8" l="1"/>
  <c r="F14" i="8"/>
  <c r="H21" i="6"/>
  <c r="F20" i="8"/>
  <c r="F13" i="8"/>
  <c r="F6" i="8"/>
  <c r="F5" i="8"/>
  <c r="G42" i="7"/>
  <c r="G41" i="7"/>
  <c r="G37" i="7"/>
  <c r="G36" i="7"/>
  <c r="F12" i="7"/>
  <c r="F11" i="7"/>
  <c r="F10" i="7"/>
  <c r="F9" i="7"/>
  <c r="H23" i="6"/>
  <c r="H22" i="6"/>
  <c r="H20" i="6"/>
  <c r="H19" i="6"/>
  <c r="H12" i="6"/>
  <c r="H10" i="6"/>
  <c r="H9" i="6"/>
  <c r="H7" i="6"/>
  <c r="E42" i="5"/>
  <c r="D42" i="5"/>
  <c r="D35" i="5"/>
  <c r="D34" i="5"/>
  <c r="D33" i="5"/>
  <c r="D32" i="5"/>
  <c r="D31" i="5"/>
  <c r="D30" i="5"/>
  <c r="D29" i="5"/>
  <c r="C29" i="5"/>
  <c r="D28" i="5"/>
  <c r="D27" i="5"/>
  <c r="D26" i="5"/>
  <c r="D25" i="5"/>
  <c r="D24" i="5"/>
  <c r="E21" i="5"/>
  <c r="D36" i="5" s="1"/>
  <c r="G4" i="5"/>
  <c r="H17" i="6" l="1"/>
  <c r="F19" i="7"/>
  <c r="F20" i="7" s="1"/>
  <c r="E25" i="7" s="1"/>
  <c r="F25" i="7" s="1"/>
  <c r="F42" i="5"/>
  <c r="E23" i="7"/>
  <c r="F23" i="7" s="1"/>
  <c r="E24" i="7"/>
  <c r="F24" i="7" s="1"/>
  <c r="H31" i="6"/>
  <c r="F11" i="8"/>
  <c r="F22" i="8" s="1"/>
  <c r="C36" i="5"/>
  <c r="C38" i="5" s="1"/>
  <c r="G39" i="7"/>
  <c r="G43" i="7"/>
  <c r="F16" i="8"/>
  <c r="D38" i="5"/>
  <c r="E26" i="7" l="1"/>
  <c r="F26" i="7" s="1"/>
  <c r="H32" i="6"/>
  <c r="H33" i="6" s="1"/>
  <c r="F17" i="8"/>
  <c r="F21" i="8" s="1"/>
  <c r="F23" i="8" s="1"/>
  <c r="F24" i="8" s="1"/>
  <c r="F25" i="8" s="1"/>
  <c r="F27" i="7"/>
  <c r="F28" i="7" s="1"/>
  <c r="H34" i="6" l="1"/>
  <c r="H35" i="6" l="1"/>
  <c r="H3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0000000-0006-0000-0400-000001000000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ID#AAAAUr04mKA
</t>
        </r>
        <r>
          <rPr>
            <sz val="11"/>
            <color rgb="FF000000"/>
            <rFont val="Calibri"/>
            <family val="2"/>
          </rPr>
          <t xml:space="preserve">Usuario    (2022-02-11 16:28:27)
</t>
        </r>
        <r>
          <rPr>
            <sz val="11"/>
            <color rgb="FF000000"/>
            <rFont val="Calibri"/>
            <family val="2"/>
          </rPr>
          <t>Tipo de personal: personas requeridas para la ejecución del proyecto ya sean calificadas, semicalificadas y no calificadas.</t>
        </r>
      </text>
    </comment>
    <comment ref="C2" authorId="0" shapeId="0" xr:uid="{00000000-0006-0000-0400-000002000000}">
      <text>
        <r>
          <rPr>
            <sz val="11"/>
            <color theme="1"/>
            <rFont val="Calibri"/>
            <family val="2"/>
          </rPr>
          <t>======
ID#AAAAUr04mKQ
Usuario    (2022-02-11 16:28:27)
Cantidad: número de personas requeridas por tipo de personal, para el cumplimiento de los objetivos</t>
        </r>
      </text>
    </comment>
    <comment ref="E2" authorId="0" shapeId="0" xr:uid="{00000000-0006-0000-0400-000003000000}">
      <text>
        <r>
          <rPr>
            <sz val="11"/>
            <color theme="1"/>
            <rFont val="Calibri"/>
            <family val="2"/>
          </rPr>
          <t>======
ID#AAAAUr04mKE
Usuario    (2022-02-11 16:28:27)
Tiempo: cantidad de tiempo en el que debe estar involucrado el equipo de trabajo (meses, semanas, días)</t>
        </r>
      </text>
    </comment>
    <comment ref="F2" authorId="0" shapeId="0" xr:uid="{00000000-0006-0000-0400-000004000000}">
      <text>
        <r>
          <rPr>
            <sz val="11"/>
            <color theme="1"/>
            <rFont val="Calibri"/>
            <family val="2"/>
          </rPr>
          <t>======
ID#AAAAUr04mKM
Usuario    (2022-02-11 16:28:27)
Costos de Personal: incluye salarios y prestaciones sociales, en este item se debe diferenciar el tipo de contratación: contrato laboral o prestación de servicios.
Los valores unitarios son establecidos por el proyecto y los recursos que se dispongan</t>
        </r>
      </text>
    </comment>
    <comment ref="G2" authorId="0" shapeId="0" xr:uid="{00000000-0006-0000-0400-000005000000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ID#AAAAUr04mJ4
</t>
        </r>
        <r>
          <rPr>
            <sz val="11"/>
            <color rgb="FF000000"/>
            <rFont val="Calibri"/>
            <family val="2"/>
          </rPr>
          <t xml:space="preserve">Usuario    (2022-02-11 16:28:27)
</t>
        </r>
        <r>
          <rPr>
            <sz val="11"/>
            <color rgb="FF000000"/>
            <rFont val="Calibri"/>
            <family val="2"/>
          </rPr>
          <t>Para Obtener este valor, seguir fórmula de cálculo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0E38TyHR7JKSVF+nqAmJR+pyKp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6" authorId="0" shapeId="0" xr:uid="{00000000-0006-0000-0500-000001000000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ID#AAAAUr04mKI
</t>
        </r>
        <r>
          <rPr>
            <sz val="11"/>
            <color rgb="FF000000"/>
            <rFont val="Calibri"/>
            <family val="2"/>
          </rPr>
          <t xml:space="preserve">Usuario    (2022-02-11 16:28:27)
</t>
        </r>
        <r>
          <rPr>
            <sz val="11"/>
            <color rgb="FF000000"/>
            <rFont val="Calibri"/>
            <family val="2"/>
          </rPr>
          <t>El tipo de personal están relacionadas y descritas en la pestaña de responsables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i8Kh7CANsIDEEVIouVfTz3+eWEw=="/>
    </ext>
  </extLst>
</comments>
</file>

<file path=xl/sharedStrings.xml><?xml version="1.0" encoding="utf-8"?>
<sst xmlns="http://schemas.openxmlformats.org/spreadsheetml/2006/main" count="364" uniqueCount="277">
  <si>
    <t>Ver Plan de acción</t>
  </si>
  <si>
    <t>Ver responsables</t>
  </si>
  <si>
    <t>Dentro del plan de acción se incluyen la columna de fechas, haciendo referencia a cronogramas proyectados para el cumplimiento de la actividad, que a su vez están asociadas a un lapso de tiempo, de corto, mediano y largo plazo (columna de temporalidad).</t>
  </si>
  <si>
    <t>Ver temporalidad</t>
  </si>
  <si>
    <t>Se presenta un formato a manera de ejemplo para la construcción de un presupuesto pre-operativo</t>
  </si>
  <si>
    <t>Ver presupuestos preoperativo</t>
  </si>
  <si>
    <t>Se presentan ejemplos de presupuestos para la implementación de algunas estrategias y técnicas de la SbN</t>
  </si>
  <si>
    <t>Ver presupuestos operativo</t>
  </si>
  <si>
    <t>Ver presupuesto de mantenimiento</t>
  </si>
  <si>
    <t>Ver presupuesto de S&amp;E</t>
  </si>
  <si>
    <t>Ver Plan de compras</t>
  </si>
  <si>
    <t>Regresar instructivo</t>
  </si>
  <si>
    <t>Fase</t>
  </si>
  <si>
    <t>Etapa</t>
  </si>
  <si>
    <t>Actividades</t>
  </si>
  <si>
    <t>Hitos</t>
  </si>
  <si>
    <t>Fecha de entrega</t>
  </si>
  <si>
    <t>Temporalidad</t>
  </si>
  <si>
    <t>Responsables</t>
  </si>
  <si>
    <t>Presupuesto</t>
  </si>
  <si>
    <t>Pre-operativas</t>
  </si>
  <si>
    <t>Preparación</t>
  </si>
  <si>
    <t>Caracterización y análisis del territorio</t>
  </si>
  <si>
    <t>Fecha de inicio del proyecto</t>
  </si>
  <si>
    <t>Corto Plazo</t>
  </si>
  <si>
    <t>Responsables!A1</t>
  </si>
  <si>
    <t>$Preoperativa'!A1</t>
  </si>
  <si>
    <t>Descripción de conflictos, tensiones y desafíos</t>
  </si>
  <si>
    <t>Área caracterizada (ha) / Área a caracterizar (meta)</t>
  </si>
  <si>
    <t>Revisión de la normativa legal</t>
  </si>
  <si>
    <t>Identificación y Descripción de actores</t>
  </si>
  <si>
    <t>Identificación de fuentes y esquemas de financiación</t>
  </si>
  <si>
    <t>Formulación</t>
  </si>
  <si>
    <t>Delimitar el área</t>
  </si>
  <si>
    <t>Área evaluada/áreas planteadas en la meta</t>
  </si>
  <si>
    <t>Definir mecanismos de participación comunitaria</t>
  </si>
  <si>
    <t>Definir Objetivos y metas</t>
  </si>
  <si>
    <t>Valorar beneficios y beneficios</t>
  </si>
  <si>
    <t>Identificar alternativas</t>
  </si>
  <si>
    <t>Planificación</t>
  </si>
  <si>
    <t>Analizar riesgos</t>
  </si>
  <si>
    <t>Costos Planificados/Costos del proyecto</t>
  </si>
  <si>
    <t>Seleccionar equipo técnico</t>
  </si>
  <si>
    <t>Construcción de diseños y/o planos</t>
  </si>
  <si>
    <t>Definir protocolo de monitoreo</t>
  </si>
  <si>
    <t>Definición de variables o indicadores</t>
  </si>
  <si>
    <t>Proyectar actividades, definir, costos, responsables y plan de costos</t>
  </si>
  <si>
    <t>Operativas</t>
  </si>
  <si>
    <t>Implementación</t>
  </si>
  <si>
    <t>Firmar acuerdos</t>
  </si>
  <si>
    <t>Áreas implementadas/ Áreas a implementar</t>
  </si>
  <si>
    <t>Mediano plazo</t>
  </si>
  <si>
    <t>$Operativo'!A1</t>
  </si>
  <si>
    <t>Ejecutar de las labores y actividades programadas en las fases pre-operativas, operativas y de mantenimiento</t>
  </si>
  <si>
    <t>Realizar actividades de monitoreo</t>
  </si>
  <si>
    <t>Revisión o aportación externa</t>
  </si>
  <si>
    <t>Mantenimiento y monitoreo</t>
  </si>
  <si>
    <t>Largo Plazo</t>
  </si>
  <si>
    <t>'$Mantenimiento'!A1</t>
  </si>
  <si>
    <t xml:space="preserve">Evaluación </t>
  </si>
  <si>
    <t>Seguimiento y aprendizajes</t>
  </si>
  <si>
    <t>Analizar los avances en el cumplimiento de los objetivos y metas establecidas</t>
  </si>
  <si>
    <t>Análisis del cumplimiento de objetivos</t>
  </si>
  <si>
    <t>$S&amp;E'!A1</t>
  </si>
  <si>
    <t>Identificar ajustes</t>
  </si>
  <si>
    <t>Fecha de finalización del proyecto</t>
  </si>
  <si>
    <t>Regresar a instructivo</t>
  </si>
  <si>
    <t>Plazo</t>
  </si>
  <si>
    <t>Años</t>
  </si>
  <si>
    <t>Corto</t>
  </si>
  <si>
    <t>0-1</t>
  </si>
  <si>
    <t>Mediano</t>
  </si>
  <si>
    <t xml:space="preserve"> 3 - 10</t>
  </si>
  <si>
    <t xml:space="preserve">Fuente: </t>
  </si>
  <si>
    <t>Tipo de personal</t>
  </si>
  <si>
    <t>Cantidad</t>
  </si>
  <si>
    <t>Tiempo  (meses)</t>
  </si>
  <si>
    <t>Dedicación (%)</t>
  </si>
  <si>
    <t>Vr. Unitario</t>
  </si>
  <si>
    <t>Vr. Parcial</t>
  </si>
  <si>
    <t>Director</t>
  </si>
  <si>
    <t>Coordinador</t>
  </si>
  <si>
    <t>Profesional</t>
  </si>
  <si>
    <t>Mano de obra no calificada</t>
  </si>
  <si>
    <t>Guantes</t>
  </si>
  <si>
    <t>Botas</t>
  </si>
  <si>
    <t>Gafas</t>
  </si>
  <si>
    <t>Chalecos Visibilidad</t>
  </si>
  <si>
    <t>Cascos con barbuquejo</t>
  </si>
  <si>
    <t>Equipo de trabajo (Responsables)</t>
  </si>
  <si>
    <t>Personal</t>
  </si>
  <si>
    <t>Cant</t>
  </si>
  <si>
    <t>Tiempo  (meses, años)</t>
  </si>
  <si>
    <t>Otros costos directos</t>
  </si>
  <si>
    <t>Descripción</t>
  </si>
  <si>
    <t>Unidad</t>
  </si>
  <si>
    <t>Global</t>
  </si>
  <si>
    <t>Transporte terrestre</t>
  </si>
  <si>
    <t>día</t>
  </si>
  <si>
    <t>A.I.U</t>
  </si>
  <si>
    <t>IVA (19%)</t>
  </si>
  <si>
    <t>Listado de estrategias o técnicas</t>
  </si>
  <si>
    <t>Talleres</t>
  </si>
  <si>
    <t>Valor total</t>
  </si>
  <si>
    <t>Jornal</t>
  </si>
  <si>
    <t>%</t>
  </si>
  <si>
    <t>Subtotal insumos</t>
  </si>
  <si>
    <t>Gestión</t>
  </si>
  <si>
    <t>Asistencia profesional</t>
  </si>
  <si>
    <t>Reconocimiento por uso de herramientas  (costo de la mano de obra)</t>
  </si>
  <si>
    <t>Subtotal mano de obra</t>
  </si>
  <si>
    <t>Equipo de Trabajo</t>
  </si>
  <si>
    <t>Coordinador Proyecto</t>
  </si>
  <si>
    <t>Profesional social</t>
  </si>
  <si>
    <t>Día</t>
  </si>
  <si>
    <t>Protocolos COVID</t>
  </si>
  <si>
    <t>Listado de mantenimientos</t>
  </si>
  <si>
    <t>Monitoreo</t>
  </si>
  <si>
    <t>cantidad</t>
  </si>
  <si>
    <t>Valor unitario</t>
  </si>
  <si>
    <t>mes</t>
  </si>
  <si>
    <t>Servicio</t>
  </si>
  <si>
    <t>Duración/frecuencia</t>
  </si>
  <si>
    <t>Valor estimado</t>
  </si>
  <si>
    <t>Responsable</t>
  </si>
  <si>
    <t>Preoperativa</t>
  </si>
  <si>
    <t>Se  requiere solo una vez durante el desarrollo del proyecto</t>
  </si>
  <si>
    <t>global</t>
  </si>
  <si>
    <t>Techos verdes</t>
  </si>
  <si>
    <t>Operativa</t>
  </si>
  <si>
    <t>Establecer cerramientos para evitar el cruce de fauna por la via</t>
  </si>
  <si>
    <t>Ingeniero Civil</t>
  </si>
  <si>
    <t>Biólogo</t>
  </si>
  <si>
    <t>Ecólogo - Sistemas de información geográfica</t>
  </si>
  <si>
    <t>Arquitecto paisajísta</t>
  </si>
  <si>
    <t xml:space="preserve">Coordinador tejido social </t>
  </si>
  <si>
    <t>Auxiliar administrativo</t>
  </si>
  <si>
    <t>Selección de especies</t>
  </si>
  <si>
    <t>Estudio</t>
  </si>
  <si>
    <t>m</t>
  </si>
  <si>
    <t>m2</t>
  </si>
  <si>
    <t>Capa filtrante</t>
  </si>
  <si>
    <t>Sustrato</t>
  </si>
  <si>
    <t>Capa drenante</t>
  </si>
  <si>
    <t xml:space="preserve">Capa impermeabilizante </t>
  </si>
  <si>
    <t xml:space="preserve">Retenedor perimetral </t>
  </si>
  <si>
    <t>m3</t>
  </si>
  <si>
    <t xml:space="preserve">Vegetación </t>
  </si>
  <si>
    <t>planta</t>
  </si>
  <si>
    <t>|</t>
  </si>
  <si>
    <t>Sistema de riego</t>
  </si>
  <si>
    <t>Zonas duras, gravilla</t>
  </si>
  <si>
    <t>Zonas duras, deck madera</t>
  </si>
  <si>
    <t>Filtros, sifones, retenedores de gravilla</t>
  </si>
  <si>
    <t>unidad</t>
  </si>
  <si>
    <t>Fertilización</t>
  </si>
  <si>
    <t>Limpieza fitosanitaria</t>
  </si>
  <si>
    <t>Verificación sistema de riego</t>
  </si>
  <si>
    <t>Limpieza bajantes y canales</t>
  </si>
  <si>
    <t>Cambio plantas muertas</t>
  </si>
  <si>
    <t xml:space="preserve">Poda </t>
  </si>
  <si>
    <t>jornal</t>
  </si>
  <si>
    <t>Materiales - Herramientas (Tijeras, pala, rastrillo, caja de herramientas)</t>
  </si>
  <si>
    <t>Fertilizantes</t>
  </si>
  <si>
    <t xml:space="preserve">Kilo </t>
  </si>
  <si>
    <t>Plantas</t>
  </si>
  <si>
    <t>Riego</t>
  </si>
  <si>
    <t>Techo Verde</t>
  </si>
  <si>
    <t>Diseño techo verde</t>
  </si>
  <si>
    <t>Estudio estructural si se requiere</t>
  </si>
  <si>
    <t xml:space="preserve">Transporte </t>
  </si>
  <si>
    <t>Diseño de techo verde</t>
  </si>
  <si>
    <t>Estudio de diseño, selección de la vegetación, estudio de estructuras</t>
  </si>
  <si>
    <t>Instalación del techo verde</t>
  </si>
  <si>
    <t>Imprevistos</t>
  </si>
  <si>
    <t>Administración</t>
  </si>
  <si>
    <t>Actividad 1. Acercamiento inicial de reconocimiento de la biodiversidad urbana y los techos verdes</t>
  </si>
  <si>
    <t xml:space="preserve">Mantenimiento techo verde </t>
  </si>
  <si>
    <t xml:space="preserve">Consiste en la instalación del techo verde </t>
  </si>
  <si>
    <t>La instalación del techo verde se realiza una sola vez</t>
  </si>
  <si>
    <t>Comprobaciones presupuestarias: ¿el dinero es suficiente?</t>
  </si>
  <si>
    <t>Implementación de protocolos de bioseguridad y protección personal</t>
  </si>
  <si>
    <t>Compra de materiales de bioseguridad y proteccion personal</t>
  </si>
  <si>
    <t>seguridad</t>
  </si>
  <si>
    <t>se requiere una vez en el proyecto</t>
  </si>
  <si>
    <t>Estudios previos establecimiento pasos de fauna</t>
  </si>
  <si>
    <t>Estudio de diseño, selección puntos para implementación pasos de fauna</t>
  </si>
  <si>
    <t>Mantenimiento paso de fauna superior</t>
  </si>
  <si>
    <t>Riego cobertura vegetal</t>
  </si>
  <si>
    <t>Permanente</t>
  </si>
  <si>
    <t>Plan de acción, hitos y presupuesto</t>
  </si>
  <si>
    <t>Plan de acción</t>
  </si>
  <si>
    <t>Fecha de entrega y temporalidad</t>
  </si>
  <si>
    <t>Plan de compras</t>
  </si>
  <si>
    <t>Instrucciones</t>
  </si>
  <si>
    <t xml:space="preserve">En la fase preoperativa se organizan y proyectan actividades de factibilidad, caracterización y análisis, entre otras, que contribuyen con el la identificación de la problemática y el conocimiento del sitio donde se implementarán las estrategias y técnicas específicas de la SbN. Cabe aclarar que las costos son de referencia y deberán ser actualizados cada vez que se haga una planeación presupuestal del proyecto. </t>
  </si>
  <si>
    <t>Fase 1. Preoperativa</t>
  </si>
  <si>
    <t>Fase 2. Operativa</t>
  </si>
  <si>
    <t>Fase 3. Mantenimiento y monitoreo</t>
  </si>
  <si>
    <t>La fase operativa inicia una vez se han firmado los acuerdos de conservación con las partes interesadas e incluye el desarrollo de las estrategias técnicas y financieras propias de la SbN Coberturas vegetales como solución natural de infraestructura.</t>
  </si>
  <si>
    <t>La fase de mantenimiento y monitoreo se contempla una vez se haya culminado la etapa de implementación y contempla las actividades de inspección, control y manejo de los arreglos, estrategias o intervenciones que integran la SbN Coberturas vegetales como solución natural de infraestructura.</t>
  </si>
  <si>
    <t>Los responsables de un proyecto para SbN Coberturas vegetales como solución natural de infraestructura es el equipo de trabajo o personal vinculado al proyecto. Para efectos presupuestales debe incluirse variables como:
Tipo de personal: personas requeridas para la ejecución del proyecto ya sean calificadas, semicalificadas y no calificadas.
Cantidad: número de personas requeridas por tipo de personal, para el cumplimiento de los objetivos
Tiempo: cantidad de tiempo en el que debe estar involucrado el equipo de trabajo (meses, semanas, días)
Dedicación: porcentaje de tiempo al que debe estar vinculado el personal  al proyecto
Nota: En el encabezado de las columnas se presentan notas aclaratorias para el diligenciado del formato</t>
  </si>
  <si>
    <r>
      <t xml:space="preserve">El presupuesto hace referencia a los costos proyectados para el desarrollo del proyecto, incluye:
</t>
    </r>
    <r>
      <rPr>
        <b/>
        <sz val="12"/>
        <color theme="1"/>
        <rFont val="Arial"/>
        <family val="2"/>
      </rPr>
      <t xml:space="preserve">Costos de Personal: </t>
    </r>
    <r>
      <rPr>
        <sz val="12"/>
        <color theme="1"/>
        <rFont val="Arial"/>
        <family val="2"/>
      </rPr>
      <t xml:space="preserve">incluye salarios y prestaciones sociales, en este ítem se debe diferenciar el tipo de contratación: contrato laboral o prestación de servicios
</t>
    </r>
    <r>
      <rPr>
        <b/>
        <sz val="12"/>
        <color theme="1"/>
        <rFont val="Arial"/>
        <family val="2"/>
      </rPr>
      <t xml:space="preserve">Costos directos: </t>
    </r>
    <r>
      <rPr>
        <sz val="12"/>
        <color theme="1"/>
        <rFont val="Arial"/>
        <family val="2"/>
      </rPr>
      <t xml:space="preserve">se asocian a recursos financieros que se preveen usar en la ejecución de las actividades del proyecto. Deben incluir gastos de viaje, transporte, materiales, equipos, insumos, dotación.
Costos imprevistos: se asocian a contingencias del proyecto y pueden incluirse dentro A.I.U. como un porcentaje
</t>
    </r>
    <r>
      <rPr>
        <b/>
        <sz val="12"/>
        <color theme="1"/>
        <rFont val="Arial"/>
        <family val="2"/>
      </rPr>
      <t xml:space="preserve">A.I.U: </t>
    </r>
    <r>
      <rPr>
        <sz val="12"/>
        <color theme="1"/>
        <rFont val="Arial"/>
        <family val="2"/>
      </rPr>
      <t xml:space="preserve">corresponde con los costos proyectados, para la administración, imprevistos y utilidades
Impuestos: gravámenes proyectados dentro de la ejecución del proyecto.
</t>
    </r>
  </si>
  <si>
    <t>La construcción de un plan de acción se realiza con la intención de marcar el rumbo deseado dentro del desarrollo de un proyecto, asociado a la SbN Coberturas vegetales como solución natural de infraestructura. Para ello, se deben concretar las actividades necesarias para organizar los trabajos de manera que aumenten los rendimientos y se reduzcan los costos y el esfuerzo. Se propone incluir dentro del plan de acción: hitos, cronograma, responsables y presupuesto.</t>
  </si>
  <si>
    <t>Momento específico que se usa para medir el progreso de un proyecto hasta su objetivo final. Pueden estar formulados a través de indicadores, preguntas orientadoras, listas de chequeo o fechas de inicio, finalización o presentación de resultados.</t>
  </si>
  <si>
    <t>Se presenta un formato a manera de ejemplo para la construcción de un presupuesto de mantenimiento contemplado en general, mano de obra e insumos; además, en este ítem es indispensable establecer desde la fase pre operativa la frecuencia anual y a lo largo del desarrollo del proyecto.</t>
  </si>
  <si>
    <t>Se presenta un formato a manera de ejemplo para la construcción de un presupuesto de seguimiento y evaluación: en este presupuesto se debe considerar equipo técnico, el tiempo y recursos necesarios para el procediendo de la información</t>
  </si>
  <si>
    <t xml:space="preserve">Ejecutar actividades de inspección, control y manejo de los arreglos, estrategias o intervenciones que integran la SbN.  </t>
  </si>
  <si>
    <t>Aguilar-Garavito, Mauricio et al, (2015)</t>
  </si>
  <si>
    <t>Salario mínimo</t>
  </si>
  <si>
    <t>Año</t>
  </si>
  <si>
    <t>Smlmv:</t>
  </si>
  <si>
    <t>Subsidio transporte</t>
  </si>
  <si>
    <t>Días laborales mes</t>
  </si>
  <si>
    <t>Horas laborales al día</t>
  </si>
  <si>
    <t>Dotación laboral</t>
  </si>
  <si>
    <t>Análisis de prestaciones sociales personal con salario inferior a 2 smmv, válido para oficiales y ayudantes</t>
  </si>
  <si>
    <t>Costo trabajador mensual</t>
  </si>
  <si>
    <t>Salario</t>
  </si>
  <si>
    <t xml:space="preserve">Cesantías </t>
  </si>
  <si>
    <t>Vacaciones</t>
  </si>
  <si>
    <t xml:space="preserve">Prima de servicios </t>
  </si>
  <si>
    <t xml:space="preserve">Intereses a las cesantías </t>
  </si>
  <si>
    <t>Aportes Salud</t>
  </si>
  <si>
    <t>Aportes Riesgos Profesionales</t>
  </si>
  <si>
    <t>Aportes Pensión</t>
  </si>
  <si>
    <t>Aporte SENA</t>
  </si>
  <si>
    <t>Aporte ICBF</t>
  </si>
  <si>
    <t>Aporte CCF</t>
  </si>
  <si>
    <t>Dotación de labor</t>
  </si>
  <si>
    <t>Total Prestaciones Sociales</t>
  </si>
  <si>
    <t>Descripción de mano de obra</t>
  </si>
  <si>
    <t>Obrero con prestaciones</t>
  </si>
  <si>
    <t>Un</t>
  </si>
  <si>
    <t>VR Día</t>
  </si>
  <si>
    <t>Factor</t>
  </si>
  <si>
    <t>VR Día integral</t>
  </si>
  <si>
    <t>Subsidio de transporte</t>
  </si>
  <si>
    <t>Información de apoyo: cálculo de un salario mínimo</t>
  </si>
  <si>
    <t>Total</t>
  </si>
  <si>
    <t xml:space="preserve">Presupuesto preoperativo </t>
  </si>
  <si>
    <t xml:space="preserve">Subtotal Equipo de trabajo: </t>
  </si>
  <si>
    <t>Subtotal   Otros costos directos</t>
  </si>
  <si>
    <t>Subtotal fase preoperativa</t>
  </si>
  <si>
    <t>Total Proyecto incluido IVA</t>
  </si>
  <si>
    <t xml:space="preserve">Total proyecto incluido IVA </t>
  </si>
  <si>
    <t xml:space="preserve">Presupuesto operativo  </t>
  </si>
  <si>
    <t>Actividad</t>
  </si>
  <si>
    <t>Categoría de inversión</t>
  </si>
  <si>
    <t>1. Costos directos Año 1</t>
  </si>
  <si>
    <t>1.1. Insumos - Intalación</t>
  </si>
  <si>
    <t>V/Unitario</t>
  </si>
  <si>
    <t>Valor por km</t>
  </si>
  <si>
    <t>Total costos directos (1.1)</t>
  </si>
  <si>
    <t>2. Costos indirectos Año 1</t>
  </si>
  <si>
    <t>Total costos indirectos Año 1</t>
  </si>
  <si>
    <t xml:space="preserve"> Total Costo establecimiento Año 1</t>
  </si>
  <si>
    <t xml:space="preserve">Otros costos directos </t>
  </si>
  <si>
    <t xml:space="preserve">Mantenimiento </t>
  </si>
  <si>
    <t xml:space="preserve">3.1 Mano de obra </t>
  </si>
  <si>
    <t>3.2 Insumos</t>
  </si>
  <si>
    <t>Total costos indirectos mantenimiento No 1</t>
  </si>
  <si>
    <t>Total costos mantenimiento No 1</t>
  </si>
  <si>
    <t>Total costos directos (3.1 + 3.2)</t>
  </si>
  <si>
    <t>4. Costos indirectos mantenimiento No 1</t>
  </si>
  <si>
    <t xml:space="preserve"> Costos directos mantenimiento No 1</t>
  </si>
  <si>
    <t>Gran Total</t>
  </si>
  <si>
    <t>Seguimiento y evaluación</t>
  </si>
  <si>
    <t xml:space="preserve">Plan de compra </t>
  </si>
  <si>
    <t>Consiste en la compra de equipos de georeferenciación y equipos de cómputo para el análisis espacial y estructural de la zona y/o edificio a instalar el techo verde</t>
  </si>
  <si>
    <t>Consiste en la compra de equipos de georeferenciación y equipos de cómputo para el analisis espacial y estructural de la vía y su área de influencia para la instalación de pasos de fauna</t>
  </si>
  <si>
    <t>Consiste en la compra de materiales para bioseguridad y seguridad personal como guantes, gafas de proyección, arnés, entre otros acorde a las necesidades</t>
  </si>
  <si>
    <t>Consiste en el riego de la cobertura vegetal para garantizar su establecimiento y permanencia; se requieren mangueras y tanques de almacenamiento de agua para el riego del paso de fauna</t>
  </si>
  <si>
    <r>
      <t xml:space="preserve">En este instrumento se presenta una guía práctica para la organización y proyección de todas las actividades preoperativas, operativas, de mantenimiento, monitoreo y evaluación de la </t>
    </r>
    <r>
      <rPr>
        <sz val="12"/>
        <rFont val="Arial"/>
        <family val="2"/>
      </rPr>
      <t>SbN</t>
    </r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 xml:space="preserve">Coberturas vegetales como solución natural de infraestructura </t>
    </r>
    <r>
      <rPr>
        <sz val="12"/>
        <color theme="1"/>
        <rFont val="Arial"/>
        <family val="2"/>
      </rPr>
      <t>y se especifican los costos, plan de compras y responsables. Estos costos son a manera de ejemplo y deben ser elaborados por los expertos acorde a la alternativa a implementar</t>
    </r>
  </si>
  <si>
    <t>El plan de compras es una herramienta que permite definir las necesidades de insumos (bienes, servicios y obras) para un período de actividades; además, se constituye un elemento que está integrado al presupuesto, al sistema contable – financiero y al plan de acción del proyecto. Tenga presente contactar y comparar proveedores y conseguir un trato igualitario con ellos.</t>
  </si>
  <si>
    <t>¡</t>
  </si>
  <si>
    <t>Mantenimiento Techo verde 3 veces al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</si>
</sst>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\ #,##0;[Red]\-&quot;$&quot;\ #,##0"/>
    <numFmt numFmtId="164" formatCode="d/m/yyyy"/>
    <numFmt numFmtId="165" formatCode="_-&quot;$&quot;\ * #,##0.00_-;\-&quot;$&quot;\ * #,##0.00_-;_-&quot;$&quot;\ * &quot;-&quot;??_-;_-@"/>
    <numFmt numFmtId="166" formatCode="&quot;$&quot;\ #,##0"/>
    <numFmt numFmtId="167" formatCode="0.0%"/>
    <numFmt numFmtId="168" formatCode="&quot;$&quot;\ #,##0;[Red]&quot;$&quot;\ #,##0"/>
    <numFmt numFmtId="169" formatCode="_-* #,##0\ _p_t_a_-;\-* #,##0\ _p_t_a_-;_-* &quot;-&quot;\ _p_t_a_-;_-@"/>
    <numFmt numFmtId="170" formatCode="_-* #,##0.0\ _p_t_a_-;\-* #,##0.0\ _p_t_a_-;_-* &quot;-&quot;\ _p_t_a_-;_-@"/>
    <numFmt numFmtId="171" formatCode="_-[$$-240A]\ * #,##0_-;\-[$$-240A]\ * #,##0_-;_-[$$-240A]\ * &quot;-&quot;??_-;_-@"/>
  </numFmts>
  <fonts count="68" x14ac:knownFonts="1">
    <font>
      <sz val="11"/>
      <color theme="1"/>
      <name val="Calibri"/>
    </font>
    <font>
      <b/>
      <sz val="11"/>
      <color theme="1"/>
      <name val="Calibri"/>
      <family val="2"/>
    </font>
    <font>
      <u/>
      <sz val="18"/>
      <color theme="10"/>
      <name val="Calibri"/>
      <family val="2"/>
    </font>
    <font>
      <sz val="16"/>
      <color theme="1"/>
      <name val="Calibri"/>
      <family val="2"/>
    </font>
    <font>
      <b/>
      <sz val="20"/>
      <color theme="1"/>
      <name val="Arial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</font>
    <font>
      <b/>
      <sz val="12"/>
      <color theme="1"/>
      <name val="Arial"/>
      <family val="2"/>
    </font>
    <font>
      <sz val="12"/>
      <color rgb="FFFF0000"/>
      <name val="Calibri"/>
      <family val="2"/>
    </font>
    <font>
      <b/>
      <u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1"/>
      <color theme="1"/>
      <name val="Arial"/>
      <family val="2"/>
    </font>
    <font>
      <b/>
      <u/>
      <sz val="12"/>
      <color rgb="FF0000FF"/>
      <name val="Calibri"/>
      <family val="2"/>
    </font>
    <font>
      <b/>
      <u/>
      <sz val="12"/>
      <color rgb="FF0000FF"/>
      <name val="Calibri"/>
      <family val="2"/>
    </font>
    <font>
      <b/>
      <sz val="12"/>
      <color theme="1"/>
      <name val="Calibri"/>
      <family val="2"/>
    </font>
    <font>
      <b/>
      <u/>
      <sz val="12"/>
      <color rgb="FF0000FF"/>
      <name val="Calibri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u/>
      <sz val="8"/>
      <color theme="10"/>
      <name val="Calibri"/>
      <family val="2"/>
    </font>
    <font>
      <u/>
      <sz val="11"/>
      <color theme="10"/>
      <name val="Calibri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</font>
    <font>
      <b/>
      <sz val="18"/>
      <color theme="1"/>
      <name val="Calibri"/>
      <family val="2"/>
    </font>
    <font>
      <b/>
      <sz val="10"/>
      <color rgb="FFFF0000"/>
      <name val="Arial"/>
      <family val="2"/>
    </font>
    <font>
      <u/>
      <sz val="12"/>
      <color theme="10"/>
      <name val="Arial"/>
      <family val="2"/>
    </font>
    <font>
      <b/>
      <sz val="9"/>
      <color rgb="FF000000"/>
      <name val="Arial"/>
      <family val="2"/>
    </font>
    <font>
      <b/>
      <sz val="20"/>
      <color theme="1"/>
      <name val="Calibri"/>
      <family val="2"/>
    </font>
    <font>
      <sz val="12"/>
      <color rgb="FFFF0000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theme="0"/>
      <name val="Arial"/>
      <family val="2"/>
    </font>
    <font>
      <sz val="11"/>
      <color theme="0"/>
      <name val="Calibri"/>
      <family val="2"/>
    </font>
    <font>
      <sz val="12"/>
      <name val="Calibri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  <font>
      <b/>
      <sz val="12"/>
      <color rgb="FF000000"/>
      <name val="Tahoma"/>
      <family val="2"/>
    </font>
    <font>
      <b/>
      <sz val="14"/>
      <color theme="0"/>
      <name val="Arial"/>
      <family val="2"/>
    </font>
    <font>
      <sz val="14"/>
      <color theme="0"/>
      <name val="Calibri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11"/>
      <color rgb="FF000000"/>
      <name val="Calibri"/>
      <family val="2"/>
    </font>
    <font>
      <b/>
      <sz val="12"/>
      <color theme="0"/>
      <name val="Arial Narrow"/>
      <family val="2"/>
    </font>
    <font>
      <sz val="11"/>
      <name val="Tahoma"/>
      <family val="2"/>
    </font>
    <font>
      <sz val="12"/>
      <color theme="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A8D08D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rgb="FFFFE598"/>
      </patternFill>
    </fill>
    <fill>
      <patternFill patternType="solid">
        <fgColor rgb="FF004241"/>
        <bgColor rgb="FFC5E0B3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4241"/>
        <bgColor rgb="FFA8D08D"/>
      </patternFill>
    </fill>
    <fill>
      <patternFill patternType="solid">
        <fgColor rgb="FF004241"/>
        <bgColor indexed="64"/>
      </patternFill>
    </fill>
    <fill>
      <patternFill patternType="solid">
        <fgColor theme="9" tint="0.79998168889431442"/>
        <bgColor rgb="FFA8D08D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rgb="FFE2EFD9"/>
      </patternFill>
    </fill>
    <fill>
      <patternFill patternType="solid">
        <fgColor rgb="FF004241"/>
        <bgColor rgb="FFFFE598"/>
      </patternFill>
    </fill>
    <fill>
      <patternFill patternType="solid">
        <fgColor theme="9" tint="0.59999389629810485"/>
        <bgColor rgb="FFA8D08D"/>
      </patternFill>
    </fill>
    <fill>
      <patternFill patternType="solid">
        <fgColor theme="9" tint="0.79998168889431442"/>
        <bgColor rgb="FFFFE598"/>
      </patternFill>
    </fill>
    <fill>
      <patternFill patternType="solid">
        <fgColor rgb="FF004241"/>
        <bgColor theme="7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theme="9"/>
      </patternFill>
    </fill>
    <fill>
      <patternFill patternType="solid">
        <fgColor rgb="FF004241"/>
        <bgColor theme="9"/>
      </patternFill>
    </fill>
    <fill>
      <patternFill patternType="solid">
        <fgColor rgb="FF004241"/>
        <bgColor rgb="FFFFC000"/>
      </patternFill>
    </fill>
    <fill>
      <patternFill patternType="solid">
        <fgColor theme="9" tint="0.59999389629810485"/>
        <bgColor theme="9"/>
      </patternFill>
    </fill>
    <fill>
      <patternFill patternType="solid">
        <fgColor rgb="FF004241"/>
        <bgColor theme="0"/>
      </patternFill>
    </fill>
    <fill>
      <patternFill patternType="solid">
        <fgColor rgb="FF004241"/>
        <bgColor rgb="FF8EAADB"/>
      </patternFill>
    </fill>
    <fill>
      <patternFill patternType="solid">
        <fgColor theme="9" tint="0.59999389629810485"/>
        <bgColor rgb="FFDEEAF6"/>
      </patternFill>
    </fill>
    <fill>
      <patternFill patternType="solid">
        <fgColor theme="9" tint="0.79998168889431442"/>
        <bgColor rgb="FFFEF2CB"/>
      </patternFill>
    </fill>
    <fill>
      <patternFill patternType="solid">
        <fgColor theme="9" tint="0.79998168889431442"/>
        <bgColor rgb="FFC5E0B3"/>
      </patternFill>
    </fill>
    <fill>
      <patternFill patternType="solid">
        <fgColor rgb="FF004241"/>
        <bgColor rgb="FFECECEC"/>
      </patternFill>
    </fill>
    <fill>
      <patternFill patternType="solid">
        <fgColor theme="9" tint="0.59999389629810485"/>
        <bgColor rgb="FFECECEC"/>
      </patternFill>
    </fill>
    <fill>
      <patternFill patternType="solid">
        <fgColor theme="9" tint="0.59999389629810485"/>
        <bgColor rgb="FFFFD965"/>
      </patternFill>
    </fill>
    <fill>
      <patternFill patternType="solid">
        <fgColor theme="9" tint="0.59999389629810485"/>
        <bgColor rgb="FFFBE4D5"/>
      </patternFill>
    </fill>
    <fill>
      <patternFill patternType="solid">
        <fgColor theme="9" tint="0.59999389629810485"/>
        <bgColor rgb="FF9CC2E5"/>
      </patternFill>
    </fill>
    <fill>
      <patternFill patternType="solid">
        <fgColor theme="9" tint="0.59999389629810485"/>
        <bgColor rgb="FFFEF2CB"/>
      </patternFill>
    </fill>
    <fill>
      <patternFill patternType="solid">
        <fgColor theme="9" tint="-0.249977111117893"/>
        <bgColor rgb="FFA8D08D"/>
      </patternFill>
    </fill>
    <fill>
      <patternFill patternType="solid">
        <fgColor theme="9" tint="-0.249977111117893"/>
        <bgColor indexed="64"/>
      </patternFill>
    </fill>
  </fills>
  <borders count="10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439">
    <xf numFmtId="0" fontId="0" fillId="0" borderId="0" xfId="0" applyFont="1" applyAlignment="1"/>
    <xf numFmtId="0" fontId="0" fillId="2" borderId="1" xfId="0" applyFont="1" applyFill="1" applyBorder="1"/>
    <xf numFmtId="0" fontId="6" fillId="2" borderId="1" xfId="0" applyFont="1" applyFill="1" applyBorder="1"/>
    <xf numFmtId="0" fontId="0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11" fillId="2" borderId="1" xfId="0" applyFont="1" applyFill="1" applyBorder="1"/>
    <xf numFmtId="0" fontId="12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/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/>
    <xf numFmtId="0" fontId="17" fillId="2" borderId="1" xfId="0" applyFont="1" applyFill="1" applyBorder="1" applyAlignment="1">
      <alignment vertical="top"/>
    </xf>
    <xf numFmtId="0" fontId="0" fillId="2" borderId="1" xfId="0" applyFont="1" applyFill="1" applyBorder="1" applyAlignment="1">
      <alignment vertical="top"/>
    </xf>
    <xf numFmtId="0" fontId="27" fillId="2" borderId="1" xfId="0" applyFont="1" applyFill="1" applyBorder="1"/>
    <xf numFmtId="0" fontId="13" fillId="2" borderId="17" xfId="0" applyFont="1" applyFill="1" applyBorder="1"/>
    <xf numFmtId="0" fontId="13" fillId="2" borderId="18" xfId="0" applyFont="1" applyFill="1" applyBorder="1" applyAlignment="1">
      <alignment horizontal="center"/>
    </xf>
    <xf numFmtId="0" fontId="13" fillId="2" borderId="19" xfId="0" applyFont="1" applyFill="1" applyBorder="1"/>
    <xf numFmtId="16" fontId="13" fillId="2" borderId="20" xfId="0" applyNumberFormat="1" applyFont="1" applyFill="1" applyBorder="1" applyAlignment="1">
      <alignment horizontal="center"/>
    </xf>
    <xf numFmtId="0" fontId="19" fillId="2" borderId="1" xfId="0" applyFont="1" applyFill="1" applyBorder="1"/>
    <xf numFmtId="0" fontId="21" fillId="2" borderId="1" xfId="0" applyFont="1" applyFill="1" applyBorder="1"/>
    <xf numFmtId="0" fontId="0" fillId="3" borderId="0" xfId="0" applyFont="1" applyFill="1" applyAlignment="1"/>
    <xf numFmtId="0" fontId="1" fillId="3" borderId="1" xfId="0" applyFont="1" applyFill="1" applyBorder="1"/>
    <xf numFmtId="0" fontId="0" fillId="3" borderId="1" xfId="0" applyFont="1" applyFill="1" applyBorder="1"/>
    <xf numFmtId="0" fontId="7" fillId="3" borderId="1" xfId="0" applyFont="1" applyFill="1" applyBorder="1" applyAlignment="1">
      <alignment wrapText="1"/>
    </xf>
    <xf numFmtId="0" fontId="3" fillId="3" borderId="0" xfId="0" applyFont="1" applyFill="1" applyAlignment="1">
      <alignment vertical="center"/>
    </xf>
    <xf numFmtId="0" fontId="0" fillId="3" borderId="0" xfId="0" applyFont="1" applyFill="1"/>
    <xf numFmtId="0" fontId="6" fillId="3" borderId="10" xfId="0" applyFont="1" applyFill="1" applyBorder="1"/>
    <xf numFmtId="0" fontId="8" fillId="3" borderId="10" xfId="0" applyFont="1" applyFill="1" applyBorder="1"/>
    <xf numFmtId="0" fontId="10" fillId="3" borderId="10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6" fillId="3" borderId="1" xfId="0" applyFont="1" applyFill="1" applyBorder="1" applyAlignment="1">
      <alignment vertical="top" wrapText="1"/>
    </xf>
    <xf numFmtId="0" fontId="0" fillId="3" borderId="0" xfId="0" applyFont="1" applyFill="1" applyAlignment="1">
      <alignment vertical="top"/>
    </xf>
    <xf numFmtId="0" fontId="18" fillId="3" borderId="0" xfId="0" applyFont="1" applyFill="1"/>
    <xf numFmtId="0" fontId="19" fillId="3" borderId="0" xfId="0" applyFont="1" applyFill="1"/>
    <xf numFmtId="0" fontId="7" fillId="3" borderId="0" xfId="0" applyFont="1" applyFill="1" applyAlignment="1">
      <alignment vertical="center" wrapText="1"/>
    </xf>
    <xf numFmtId="164" fontId="22" fillId="3" borderId="13" xfId="0" applyNumberFormat="1" applyFont="1" applyFill="1" applyBorder="1" applyAlignment="1">
      <alignment wrapText="1"/>
    </xf>
    <xf numFmtId="0" fontId="24" fillId="3" borderId="0" xfId="0" applyFont="1" applyFill="1"/>
    <xf numFmtId="164" fontId="22" fillId="3" borderId="12" xfId="0" applyNumberFormat="1" applyFont="1" applyFill="1" applyBorder="1"/>
    <xf numFmtId="0" fontId="7" fillId="3" borderId="0" xfId="0" applyFont="1" applyFill="1"/>
    <xf numFmtId="0" fontId="7" fillId="3" borderId="65" xfId="0" applyFont="1" applyFill="1" applyBorder="1"/>
    <xf numFmtId="0" fontId="7" fillId="3" borderId="38" xfId="0" applyFont="1" applyFill="1" applyBorder="1"/>
    <xf numFmtId="9" fontId="7" fillId="3" borderId="38" xfId="0" applyNumberFormat="1" applyFont="1" applyFill="1" applyBorder="1"/>
    <xf numFmtId="165" fontId="7" fillId="3" borderId="38" xfId="0" applyNumberFormat="1" applyFont="1" applyFill="1" applyBorder="1"/>
    <xf numFmtId="165" fontId="7" fillId="3" borderId="66" xfId="0" applyNumberFormat="1" applyFont="1" applyFill="1" applyBorder="1"/>
    <xf numFmtId="0" fontId="7" fillId="3" borderId="67" xfId="0" applyFont="1" applyFill="1" applyBorder="1"/>
    <xf numFmtId="0" fontId="7" fillId="3" borderId="12" xfId="0" applyFont="1" applyFill="1" applyBorder="1"/>
    <xf numFmtId="9" fontId="7" fillId="3" borderId="12" xfId="0" applyNumberFormat="1" applyFont="1" applyFill="1" applyBorder="1"/>
    <xf numFmtId="165" fontId="7" fillId="3" borderId="12" xfId="0" applyNumberFormat="1" applyFont="1" applyFill="1" applyBorder="1"/>
    <xf numFmtId="165" fontId="7" fillId="3" borderId="68" xfId="0" applyNumberFormat="1" applyFont="1" applyFill="1" applyBorder="1"/>
    <xf numFmtId="0" fontId="7" fillId="3" borderId="69" xfId="0" applyFont="1" applyFill="1" applyBorder="1"/>
    <xf numFmtId="0" fontId="7" fillId="3" borderId="70" xfId="0" applyFont="1" applyFill="1" applyBorder="1"/>
    <xf numFmtId="0" fontId="7" fillId="3" borderId="71" xfId="0" applyFont="1" applyFill="1" applyBorder="1"/>
    <xf numFmtId="9" fontId="7" fillId="3" borderId="71" xfId="0" applyNumberFormat="1" applyFont="1" applyFill="1" applyBorder="1"/>
    <xf numFmtId="165" fontId="7" fillId="3" borderId="71" xfId="0" applyNumberFormat="1" applyFont="1" applyFill="1" applyBorder="1"/>
    <xf numFmtId="165" fontId="7" fillId="3" borderId="72" xfId="0" applyNumberFormat="1" applyFont="1" applyFill="1" applyBorder="1"/>
    <xf numFmtId="0" fontId="31" fillId="3" borderId="0" xfId="0" applyFont="1" applyFill="1"/>
    <xf numFmtId="0" fontId="31" fillId="3" borderId="5" xfId="0" applyFont="1" applyFill="1" applyBorder="1"/>
    <xf numFmtId="0" fontId="32" fillId="3" borderId="17" xfId="0" applyFont="1" applyFill="1" applyBorder="1" applyAlignment="1">
      <alignment horizontal="left" vertical="center"/>
    </xf>
    <xf numFmtId="0" fontId="31" fillId="3" borderId="29" xfId="0" applyFont="1" applyFill="1" applyBorder="1" applyAlignment="1">
      <alignment horizontal="center" vertical="center"/>
    </xf>
    <xf numFmtId="0" fontId="33" fillId="3" borderId="12" xfId="0" applyFont="1" applyFill="1" applyBorder="1"/>
    <xf numFmtId="166" fontId="31" fillId="3" borderId="18" xfId="0" applyNumberFormat="1" applyFont="1" applyFill="1" applyBorder="1" applyAlignment="1">
      <alignment horizontal="center" vertical="center"/>
    </xf>
    <xf numFmtId="0" fontId="32" fillId="3" borderId="17" xfId="0" applyFont="1" applyFill="1" applyBorder="1" applyAlignment="1">
      <alignment horizontal="left"/>
    </xf>
    <xf numFmtId="166" fontId="31" fillId="3" borderId="29" xfId="0" applyNumberFormat="1" applyFon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/>
    </xf>
    <xf numFmtId="0" fontId="32" fillId="3" borderId="17" xfId="0" applyFont="1" applyFill="1" applyBorder="1" applyAlignment="1">
      <alignment vertical="center"/>
    </xf>
    <xf numFmtId="0" fontId="32" fillId="3" borderId="17" xfId="0" applyFont="1" applyFill="1" applyBorder="1" applyAlignment="1">
      <alignment vertical="center" wrapText="1"/>
    </xf>
    <xf numFmtId="0" fontId="32" fillId="3" borderId="7" xfId="0" applyFont="1" applyFill="1" applyBorder="1" applyAlignment="1">
      <alignment vertical="center" wrapText="1"/>
    </xf>
    <xf numFmtId="0" fontId="31" fillId="3" borderId="8" xfId="0" applyFont="1" applyFill="1" applyBorder="1" applyAlignment="1">
      <alignment horizontal="center" vertical="center"/>
    </xf>
    <xf numFmtId="0" fontId="34" fillId="3" borderId="26" xfId="0" applyFont="1" applyFill="1" applyBorder="1" applyAlignment="1">
      <alignment wrapText="1"/>
    </xf>
    <xf numFmtId="166" fontId="31" fillId="3" borderId="20" xfId="0" applyNumberFormat="1" applyFont="1" applyFill="1" applyBorder="1" applyAlignment="1">
      <alignment horizontal="center" vertical="center"/>
    </xf>
    <xf numFmtId="0" fontId="35" fillId="3" borderId="17" xfId="0" applyFont="1" applyFill="1" applyBorder="1"/>
    <xf numFmtId="10" fontId="35" fillId="3" borderId="12" xfId="0" applyNumberFormat="1" applyFont="1" applyFill="1" applyBorder="1"/>
    <xf numFmtId="167" fontId="35" fillId="3" borderId="12" xfId="0" applyNumberFormat="1" applyFont="1" applyFill="1" applyBorder="1"/>
    <xf numFmtId="0" fontId="35" fillId="3" borderId="17" xfId="0" applyFont="1" applyFill="1" applyBorder="1" applyAlignment="1">
      <alignment wrapText="1"/>
    </xf>
    <xf numFmtId="0" fontId="31" fillId="3" borderId="19" xfId="0" applyFont="1" applyFill="1" applyBorder="1"/>
    <xf numFmtId="10" fontId="31" fillId="3" borderId="26" xfId="0" applyNumberFormat="1" applyFont="1" applyFill="1" applyBorder="1"/>
    <xf numFmtId="0" fontId="31" fillId="3" borderId="24" xfId="0" applyFont="1" applyFill="1" applyBorder="1"/>
    <xf numFmtId="0" fontId="31" fillId="3" borderId="14" xfId="0" applyFont="1" applyFill="1" applyBorder="1" applyAlignment="1">
      <alignment horizontal="center"/>
    </xf>
    <xf numFmtId="0" fontId="32" fillId="3" borderId="25" xfId="0" applyFont="1" applyFill="1" applyBorder="1" applyAlignment="1">
      <alignment horizontal="center"/>
    </xf>
    <xf numFmtId="0" fontId="31" fillId="3" borderId="26" xfId="0" applyFont="1" applyFill="1" applyBorder="1" applyAlignment="1">
      <alignment horizontal="center" vertical="center"/>
    </xf>
    <xf numFmtId="3" fontId="31" fillId="3" borderId="26" xfId="0" applyNumberFormat="1" applyFont="1" applyFill="1" applyBorder="1" applyAlignment="1">
      <alignment horizontal="center" vertical="center"/>
    </xf>
    <xf numFmtId="3" fontId="31" fillId="3" borderId="20" xfId="0" applyNumberFormat="1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6" fontId="24" fillId="3" borderId="12" xfId="0" applyNumberFormat="1" applyFont="1" applyFill="1" applyBorder="1" applyAlignment="1">
      <alignment horizontal="right" vertical="center"/>
    </xf>
    <xf numFmtId="0" fontId="39" fillId="3" borderId="0" xfId="0" applyFont="1" applyFill="1"/>
    <xf numFmtId="0" fontId="33" fillId="3" borderId="0" xfId="0" applyFont="1" applyFill="1"/>
    <xf numFmtId="0" fontId="34" fillId="3" borderId="0" xfId="0" applyFont="1" applyFill="1" applyAlignment="1">
      <alignment horizontal="center" vertical="center"/>
    </xf>
    <xf numFmtId="0" fontId="34" fillId="3" borderId="41" xfId="0" applyFont="1" applyFill="1" applyBorder="1" applyAlignment="1">
      <alignment vertical="center"/>
    </xf>
    <xf numFmtId="0" fontId="34" fillId="3" borderId="42" xfId="0" applyFont="1" applyFill="1" applyBorder="1" applyAlignment="1">
      <alignment vertical="center"/>
    </xf>
    <xf numFmtId="0" fontId="34" fillId="3" borderId="28" xfId="0" applyFont="1" applyFill="1" applyBorder="1" applyAlignment="1">
      <alignment vertical="center"/>
    </xf>
    <xf numFmtId="0" fontId="28" fillId="3" borderId="17" xfId="0" applyFont="1" applyFill="1" applyBorder="1" applyAlignment="1">
      <alignment horizontal="left"/>
    </xf>
    <xf numFmtId="0" fontId="41" fillId="3" borderId="12" xfId="0" applyFont="1" applyFill="1" applyBorder="1" applyAlignment="1">
      <alignment horizontal="center"/>
    </xf>
    <xf numFmtId="0" fontId="19" fillId="3" borderId="12" xfId="0" applyFont="1" applyFill="1" applyBorder="1" applyAlignment="1">
      <alignment horizontal="center"/>
    </xf>
    <xf numFmtId="0" fontId="19" fillId="3" borderId="18" xfId="0" applyFont="1" applyFill="1" applyBorder="1" applyAlignment="1">
      <alignment horizontal="right"/>
    </xf>
    <xf numFmtId="0" fontId="24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28" fillId="5" borderId="17" xfId="0" applyFont="1" applyFill="1" applyBorder="1" applyAlignment="1">
      <alignment horizontal="left" vertical="center"/>
    </xf>
    <xf numFmtId="0" fontId="19" fillId="5" borderId="12" xfId="0" applyFont="1" applyFill="1" applyBorder="1" applyAlignment="1">
      <alignment horizontal="left" vertical="center"/>
    </xf>
    <xf numFmtId="0" fontId="19" fillId="5" borderId="12" xfId="0" applyFont="1" applyFill="1" applyBorder="1" applyAlignment="1">
      <alignment horizontal="center" vertical="center"/>
    </xf>
    <xf numFmtId="170" fontId="19" fillId="5" borderId="12" xfId="0" applyNumberFormat="1" applyFont="1" applyFill="1" applyBorder="1" applyAlignment="1">
      <alignment horizontal="center" vertical="center"/>
    </xf>
    <xf numFmtId="170" fontId="19" fillId="5" borderId="18" xfId="0" applyNumberFormat="1" applyFont="1" applyFill="1" applyBorder="1" applyAlignment="1">
      <alignment horizontal="right" vertical="center"/>
    </xf>
    <xf numFmtId="3" fontId="19" fillId="5" borderId="12" xfId="0" applyNumberFormat="1" applyFont="1" applyFill="1" applyBorder="1" applyAlignment="1">
      <alignment horizontal="right" vertical="center"/>
    </xf>
    <xf numFmtId="3" fontId="19" fillId="5" borderId="18" xfId="0" applyNumberFormat="1" applyFont="1" applyFill="1" applyBorder="1" applyAlignment="1">
      <alignment horizontal="right" vertical="center"/>
    </xf>
    <xf numFmtId="0" fontId="19" fillId="3" borderId="17" xfId="0" applyFont="1" applyFill="1" applyBorder="1" applyAlignment="1">
      <alignment horizontal="left" vertical="center"/>
    </xf>
    <xf numFmtId="0" fontId="19" fillId="3" borderId="12" xfId="0" applyFont="1" applyFill="1" applyBorder="1" applyAlignment="1">
      <alignment horizontal="left" vertical="center"/>
    </xf>
    <xf numFmtId="3" fontId="19" fillId="3" borderId="12" xfId="0" applyNumberFormat="1" applyFont="1" applyFill="1" applyBorder="1" applyAlignment="1">
      <alignment horizontal="right" vertical="center"/>
    </xf>
    <xf numFmtId="3" fontId="19" fillId="3" borderId="18" xfId="0" applyNumberFormat="1" applyFont="1" applyFill="1" applyBorder="1" applyAlignment="1">
      <alignment horizontal="right" vertical="center"/>
    </xf>
    <xf numFmtId="1" fontId="19" fillId="3" borderId="12" xfId="0" applyNumberFormat="1" applyFont="1" applyFill="1" applyBorder="1" applyAlignment="1">
      <alignment horizontal="center" vertical="center"/>
    </xf>
    <xf numFmtId="0" fontId="28" fillId="3" borderId="17" xfId="0" applyFont="1" applyFill="1" applyBorder="1" applyAlignment="1">
      <alignment horizontal="left" vertical="center"/>
    </xf>
    <xf numFmtId="3" fontId="28" fillId="3" borderId="18" xfId="0" applyNumberFormat="1" applyFont="1" applyFill="1" applyBorder="1" applyAlignment="1">
      <alignment horizontal="right" vertical="center"/>
    </xf>
    <xf numFmtId="169" fontId="19" fillId="3" borderId="12" xfId="0" applyNumberFormat="1" applyFont="1" applyFill="1" applyBorder="1" applyAlignment="1">
      <alignment horizontal="right" vertical="center"/>
    </xf>
    <xf numFmtId="169" fontId="19" fillId="5" borderId="12" xfId="0" applyNumberFormat="1" applyFont="1" applyFill="1" applyBorder="1" applyAlignment="1">
      <alignment horizontal="right" vertical="center"/>
    </xf>
    <xf numFmtId="9" fontId="19" fillId="3" borderId="12" xfId="0" applyNumberFormat="1" applyFont="1" applyFill="1" applyBorder="1" applyAlignment="1">
      <alignment horizontal="left" vertical="center"/>
    </xf>
    <xf numFmtId="2" fontId="19" fillId="3" borderId="12" xfId="0" applyNumberFormat="1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left" vertical="center" wrapText="1"/>
    </xf>
    <xf numFmtId="9" fontId="19" fillId="3" borderId="12" xfId="0" applyNumberFormat="1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right" vertical="center"/>
    </xf>
    <xf numFmtId="3" fontId="28" fillId="5" borderId="18" xfId="0" applyNumberFormat="1" applyFont="1" applyFill="1" applyBorder="1" applyAlignment="1">
      <alignment horizontal="right" vertical="center"/>
    </xf>
    <xf numFmtId="3" fontId="28" fillId="3" borderId="0" xfId="0" applyNumberFormat="1" applyFont="1" applyFill="1" applyAlignment="1">
      <alignment horizontal="right" vertical="center"/>
    </xf>
    <xf numFmtId="0" fontId="13" fillId="3" borderId="0" xfId="0" applyFont="1" applyFill="1"/>
    <xf numFmtId="0" fontId="24" fillId="3" borderId="0" xfId="0" applyFont="1" applyFill="1" applyAlignment="1">
      <alignment vertical="center" wrapText="1"/>
    </xf>
    <xf numFmtId="0" fontId="24" fillId="3" borderId="0" xfId="0" applyFont="1" applyFill="1" applyAlignment="1">
      <alignment horizontal="center" vertical="center" wrapText="1"/>
    </xf>
    <xf numFmtId="3" fontId="24" fillId="3" borderId="0" xfId="0" applyNumberFormat="1" applyFont="1" applyFill="1" applyAlignment="1">
      <alignment vertical="center" wrapText="1"/>
    </xf>
    <xf numFmtId="0" fontId="20" fillId="5" borderId="47" xfId="0" applyFont="1" applyFill="1" applyBorder="1" applyAlignment="1">
      <alignment vertical="center"/>
    </xf>
    <xf numFmtId="0" fontId="20" fillId="5" borderId="48" xfId="0" applyFont="1" applyFill="1" applyBorder="1" applyAlignment="1">
      <alignment vertical="center"/>
    </xf>
    <xf numFmtId="0" fontId="20" fillId="5" borderId="49" xfId="0" applyFont="1" applyFill="1" applyBorder="1" applyAlignment="1">
      <alignment vertical="center"/>
    </xf>
    <xf numFmtId="0" fontId="20" fillId="5" borderId="73" xfId="0" applyFont="1" applyFill="1" applyBorder="1" applyAlignment="1">
      <alignment vertical="center"/>
    </xf>
    <xf numFmtId="0" fontId="20" fillId="3" borderId="39" xfId="0" applyFont="1" applyFill="1" applyBorder="1" applyAlignment="1">
      <alignment vertical="center"/>
    </xf>
    <xf numFmtId="0" fontId="20" fillId="3" borderId="34" xfId="0" applyFont="1" applyFill="1" applyBorder="1" applyAlignment="1">
      <alignment vertical="center"/>
    </xf>
    <xf numFmtId="0" fontId="37" fillId="3" borderId="17" xfId="0" applyFont="1" applyFill="1" applyBorder="1" applyAlignment="1">
      <alignment horizontal="left" vertical="center" wrapText="1"/>
    </xf>
    <xf numFmtId="0" fontId="22" fillId="3" borderId="12" xfId="0" applyFont="1" applyFill="1" applyBorder="1" applyAlignment="1">
      <alignment horizontal="center" vertical="center"/>
    </xf>
    <xf numFmtId="9" fontId="22" fillId="3" borderId="12" xfId="0" applyNumberFormat="1" applyFont="1" applyFill="1" applyBorder="1" applyAlignment="1">
      <alignment horizontal="center" vertical="center"/>
    </xf>
    <xf numFmtId="6" fontId="22" fillId="3" borderId="18" xfId="0" applyNumberFormat="1" applyFont="1" applyFill="1" applyBorder="1" applyAlignment="1">
      <alignment horizontal="right" vertical="center"/>
    </xf>
    <xf numFmtId="0" fontId="21" fillId="3" borderId="17" xfId="0" applyFont="1" applyFill="1" applyBorder="1" applyAlignment="1">
      <alignment horizontal="left" vertical="center"/>
    </xf>
    <xf numFmtId="6" fontId="22" fillId="3" borderId="12" xfId="0" applyNumberFormat="1" applyFont="1" applyFill="1" applyBorder="1" applyAlignment="1">
      <alignment horizontal="right" vertical="center"/>
    </xf>
    <xf numFmtId="6" fontId="43" fillId="3" borderId="18" xfId="0" applyNumberFormat="1" applyFont="1" applyFill="1" applyBorder="1" applyAlignment="1">
      <alignment horizontal="right" vertical="center"/>
    </xf>
    <xf numFmtId="0" fontId="20" fillId="5" borderId="73" xfId="0" applyFont="1" applyFill="1" applyBorder="1" applyAlignment="1">
      <alignment horizontal="left" vertical="center"/>
    </xf>
    <xf numFmtId="0" fontId="5" fillId="3" borderId="39" xfId="0" applyFont="1" applyFill="1" applyBorder="1"/>
    <xf numFmtId="0" fontId="5" fillId="3" borderId="34" xfId="0" applyFont="1" applyFill="1" applyBorder="1"/>
    <xf numFmtId="0" fontId="21" fillId="3" borderId="12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168" fontId="22" fillId="3" borderId="18" xfId="0" applyNumberFormat="1" applyFont="1" applyFill="1" applyBorder="1" applyAlignment="1">
      <alignment horizontal="right" vertical="center"/>
    </xf>
    <xf numFmtId="0" fontId="7" fillId="3" borderId="24" xfId="0" applyFont="1" applyFill="1" applyBorder="1"/>
    <xf numFmtId="0" fontId="13" fillId="3" borderId="12" xfId="0" applyFont="1" applyFill="1" applyBorder="1" applyAlignment="1">
      <alignment horizontal="center" vertical="center"/>
    </xf>
    <xf numFmtId="165" fontId="7" fillId="3" borderId="58" xfId="0" applyNumberFormat="1" applyFont="1" applyFill="1" applyBorder="1"/>
    <xf numFmtId="171" fontId="13" fillId="3" borderId="18" xfId="0" applyNumberFormat="1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5" xfId="0" applyFont="1" applyFill="1" applyBorder="1"/>
    <xf numFmtId="0" fontId="7" fillId="3" borderId="19" xfId="0" applyFont="1" applyFill="1" applyBorder="1"/>
    <xf numFmtId="0" fontId="13" fillId="3" borderId="17" xfId="0" applyFont="1" applyFill="1" applyBorder="1" applyAlignment="1">
      <alignment horizontal="left" vertical="center"/>
    </xf>
    <xf numFmtId="171" fontId="13" fillId="3" borderId="12" xfId="0" applyNumberFormat="1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171" fontId="13" fillId="3" borderId="26" xfId="0" applyNumberFormat="1" applyFont="1" applyFill="1" applyBorder="1" applyAlignment="1">
      <alignment horizontal="center" vertical="center"/>
    </xf>
    <xf numFmtId="171" fontId="30" fillId="3" borderId="20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vertical="center" wrapText="1"/>
    </xf>
    <xf numFmtId="0" fontId="37" fillId="3" borderId="0" xfId="0" applyFont="1" applyFill="1" applyAlignment="1">
      <alignment vertical="center" wrapText="1"/>
    </xf>
    <xf numFmtId="0" fontId="51" fillId="10" borderId="12" xfId="0" applyFont="1" applyFill="1" applyBorder="1" applyAlignment="1">
      <alignment vertical="center" wrapText="1"/>
    </xf>
    <xf numFmtId="0" fontId="51" fillId="3" borderId="12" xfId="0" applyFont="1" applyFill="1" applyBorder="1" applyAlignment="1">
      <alignment vertical="center" wrapText="1"/>
    </xf>
    <xf numFmtId="6" fontId="7" fillId="3" borderId="12" xfId="0" applyNumberFormat="1" applyFont="1" applyFill="1" applyBorder="1" applyAlignment="1">
      <alignment horizontal="left" vertical="center"/>
    </xf>
    <xf numFmtId="0" fontId="51" fillId="3" borderId="68" xfId="0" applyFont="1" applyFill="1" applyBorder="1" applyAlignment="1">
      <alignment vertical="center" wrapText="1"/>
    </xf>
    <xf numFmtId="0" fontId="51" fillId="10" borderId="74" xfId="0" applyFont="1" applyFill="1" applyBorder="1" applyAlignment="1">
      <alignment vertical="center" wrapText="1"/>
    </xf>
    <xf numFmtId="0" fontId="51" fillId="3" borderId="74" xfId="0" applyFont="1" applyFill="1" applyBorder="1" applyAlignment="1">
      <alignment vertical="center" wrapText="1"/>
    </xf>
    <xf numFmtId="0" fontId="51" fillId="3" borderId="11" xfId="0" applyFont="1" applyFill="1" applyBorder="1" applyAlignment="1">
      <alignment vertical="center" wrapText="1"/>
    </xf>
    <xf numFmtId="6" fontId="7" fillId="3" borderId="11" xfId="0" applyNumberFormat="1" applyFont="1" applyFill="1" applyBorder="1" applyAlignment="1">
      <alignment horizontal="left" vertical="center"/>
    </xf>
    <xf numFmtId="0" fontId="51" fillId="3" borderId="82" xfId="0" applyFont="1" applyFill="1" applyBorder="1" applyAlignment="1">
      <alignment vertical="center" wrapText="1"/>
    </xf>
    <xf numFmtId="0" fontId="51" fillId="10" borderId="84" xfId="0" applyFont="1" applyFill="1" applyBorder="1" applyAlignment="1">
      <alignment vertical="center" wrapText="1"/>
    </xf>
    <xf numFmtId="0" fontId="51" fillId="3" borderId="75" xfId="0" applyFont="1" applyFill="1" applyBorder="1" applyAlignment="1">
      <alignment vertical="center" wrapText="1"/>
    </xf>
    <xf numFmtId="0" fontId="51" fillId="3" borderId="71" xfId="0" applyFont="1" applyFill="1" applyBorder="1" applyAlignment="1">
      <alignment vertical="center" wrapText="1"/>
    </xf>
    <xf numFmtId="6" fontId="7" fillId="3" borderId="71" xfId="0" applyNumberFormat="1" applyFont="1" applyFill="1" applyBorder="1" applyAlignment="1">
      <alignment horizontal="left" vertical="center"/>
    </xf>
    <xf numFmtId="0" fontId="51" fillId="3" borderId="72" xfId="0" applyFont="1" applyFill="1" applyBorder="1" applyAlignment="1">
      <alignment vertical="center" wrapText="1"/>
    </xf>
    <xf numFmtId="0" fontId="49" fillId="8" borderId="76" xfId="0" applyFont="1" applyFill="1" applyBorder="1" applyAlignment="1">
      <alignment horizontal="center" vertical="center" wrapText="1"/>
    </xf>
    <xf numFmtId="0" fontId="49" fillId="8" borderId="77" xfId="0" applyFont="1" applyFill="1" applyBorder="1" applyAlignment="1">
      <alignment horizontal="center" vertical="center" wrapText="1"/>
    </xf>
    <xf numFmtId="0" fontId="49" fillId="8" borderId="78" xfId="0" applyFont="1" applyFill="1" applyBorder="1" applyAlignment="1">
      <alignment horizontal="center" vertical="center" wrapText="1"/>
    </xf>
    <xf numFmtId="0" fontId="52" fillId="11" borderId="17" xfId="0" applyFont="1" applyFill="1" applyBorder="1" applyAlignment="1">
      <alignment horizontal="center" vertical="center"/>
    </xf>
    <xf numFmtId="0" fontId="52" fillId="11" borderId="12" xfId="0" applyFont="1" applyFill="1" applyBorder="1" applyAlignment="1">
      <alignment horizontal="center" vertical="center"/>
    </xf>
    <xf numFmtId="0" fontId="52" fillId="11" borderId="18" xfId="0" applyFont="1" applyFill="1" applyBorder="1" applyAlignment="1">
      <alignment horizontal="center" vertical="center"/>
    </xf>
    <xf numFmtId="171" fontId="52" fillId="12" borderId="18" xfId="0" applyNumberFormat="1" applyFont="1" applyFill="1" applyBorder="1" applyAlignment="1">
      <alignment horizontal="center" vertical="center"/>
    </xf>
    <xf numFmtId="0" fontId="55" fillId="6" borderId="17" xfId="0" applyFont="1" applyFill="1" applyBorder="1"/>
    <xf numFmtId="0" fontId="56" fillId="6" borderId="12" xfId="0" applyFont="1" applyFill="1" applyBorder="1"/>
    <xf numFmtId="0" fontId="56" fillId="6" borderId="12" xfId="0" applyFont="1" applyFill="1" applyBorder="1" applyAlignment="1">
      <alignment horizontal="right"/>
    </xf>
    <xf numFmtId="3" fontId="56" fillId="6" borderId="18" xfId="0" applyNumberFormat="1" applyFont="1" applyFill="1" applyBorder="1" applyAlignment="1">
      <alignment horizontal="right" vertical="center"/>
    </xf>
    <xf numFmtId="0" fontId="57" fillId="3" borderId="17" xfId="0" applyFont="1" applyFill="1" applyBorder="1"/>
    <xf numFmtId="0" fontId="57" fillId="3" borderId="12" xfId="0" applyFont="1" applyFill="1" applyBorder="1"/>
    <xf numFmtId="0" fontId="57" fillId="3" borderId="12" xfId="0" applyFont="1" applyFill="1" applyBorder="1" applyAlignment="1">
      <alignment horizontal="center"/>
    </xf>
    <xf numFmtId="3" fontId="56" fillId="3" borderId="12" xfId="0" applyNumberFormat="1" applyFont="1" applyFill="1" applyBorder="1" applyAlignment="1">
      <alignment horizontal="right" vertical="center"/>
    </xf>
    <xf numFmtId="3" fontId="56" fillId="3" borderId="18" xfId="0" applyNumberFormat="1" applyFont="1" applyFill="1" applyBorder="1" applyAlignment="1">
      <alignment horizontal="right" vertical="center"/>
    </xf>
    <xf numFmtId="0" fontId="56" fillId="3" borderId="17" xfId="0" applyFont="1" applyFill="1" applyBorder="1" applyAlignment="1">
      <alignment horizontal="left" vertical="center"/>
    </xf>
    <xf numFmtId="0" fontId="58" fillId="6" borderId="17" xfId="0" applyFont="1" applyFill="1" applyBorder="1"/>
    <xf numFmtId="0" fontId="57" fillId="6" borderId="12" xfId="0" applyFont="1" applyFill="1" applyBorder="1"/>
    <xf numFmtId="0" fontId="57" fillId="6" borderId="12" xfId="0" applyFont="1" applyFill="1" applyBorder="1" applyAlignment="1">
      <alignment horizontal="center"/>
    </xf>
    <xf numFmtId="3" fontId="58" fillId="6" borderId="12" xfId="0" applyNumberFormat="1" applyFont="1" applyFill="1" applyBorder="1" applyAlignment="1">
      <alignment horizontal="right"/>
    </xf>
    <xf numFmtId="3" fontId="58" fillId="6" borderId="18" xfId="0" applyNumberFormat="1" applyFont="1" applyFill="1" applyBorder="1" applyAlignment="1">
      <alignment horizontal="right" vertical="center"/>
    </xf>
    <xf numFmtId="3" fontId="57" fillId="6" borderId="12" xfId="0" applyNumberFormat="1" applyFont="1" applyFill="1" applyBorder="1" applyAlignment="1">
      <alignment horizontal="right"/>
    </xf>
    <xf numFmtId="3" fontId="57" fillId="6" borderId="18" xfId="0" applyNumberFormat="1" applyFont="1" applyFill="1" applyBorder="1" applyAlignment="1">
      <alignment horizontal="right" vertical="center"/>
    </xf>
    <xf numFmtId="3" fontId="57" fillId="3" borderId="12" xfId="0" applyNumberFormat="1" applyFont="1" applyFill="1" applyBorder="1" applyAlignment="1">
      <alignment horizontal="right"/>
    </xf>
    <xf numFmtId="3" fontId="57" fillId="3" borderId="18" xfId="0" applyNumberFormat="1" applyFont="1" applyFill="1" applyBorder="1" applyAlignment="1">
      <alignment horizontal="right" vertical="center"/>
    </xf>
    <xf numFmtId="9" fontId="57" fillId="3" borderId="12" xfId="0" applyNumberFormat="1" applyFont="1" applyFill="1" applyBorder="1" applyAlignment="1">
      <alignment horizontal="center"/>
    </xf>
    <xf numFmtId="9" fontId="57" fillId="3" borderId="12" xfId="0" applyNumberFormat="1" applyFont="1" applyFill="1" applyBorder="1" applyAlignment="1">
      <alignment horizontal="right"/>
    </xf>
    <xf numFmtId="0" fontId="57" fillId="3" borderId="17" xfId="0" applyFont="1" applyFill="1" applyBorder="1" applyAlignment="1">
      <alignment wrapText="1"/>
    </xf>
    <xf numFmtId="0" fontId="58" fillId="6" borderId="19" xfId="0" applyFont="1" applyFill="1" applyBorder="1"/>
    <xf numFmtId="0" fontId="57" fillId="6" borderId="26" xfId="0" applyFont="1" applyFill="1" applyBorder="1"/>
    <xf numFmtId="0" fontId="57" fillId="6" borderId="26" xfId="0" applyFont="1" applyFill="1" applyBorder="1" applyAlignment="1">
      <alignment horizontal="center"/>
    </xf>
    <xf numFmtId="3" fontId="57" fillId="6" borderId="26" xfId="0" applyNumberFormat="1" applyFont="1" applyFill="1" applyBorder="1" applyAlignment="1">
      <alignment horizontal="right"/>
    </xf>
    <xf numFmtId="3" fontId="58" fillId="6" borderId="20" xfId="0" applyNumberFormat="1" applyFont="1" applyFill="1" applyBorder="1" applyAlignment="1">
      <alignment horizontal="right" vertical="center"/>
    </xf>
    <xf numFmtId="0" fontId="61" fillId="11" borderId="19" xfId="0" applyFont="1" applyFill="1" applyBorder="1" applyAlignment="1">
      <alignment vertical="center"/>
    </xf>
    <xf numFmtId="0" fontId="62" fillId="11" borderId="26" xfId="0" applyFont="1" applyFill="1" applyBorder="1" applyAlignment="1">
      <alignment horizontal="center" vertical="center"/>
    </xf>
    <xf numFmtId="3" fontId="62" fillId="11" borderId="26" xfId="0" applyNumberFormat="1" applyFont="1" applyFill="1" applyBorder="1" applyAlignment="1">
      <alignment horizontal="right" vertical="center"/>
    </xf>
    <xf numFmtId="3" fontId="61" fillId="11" borderId="20" xfId="0" applyNumberFormat="1" applyFont="1" applyFill="1" applyBorder="1" applyAlignment="1">
      <alignment horizontal="right" vertical="center"/>
    </xf>
    <xf numFmtId="6" fontId="63" fillId="12" borderId="20" xfId="0" applyNumberFormat="1" applyFont="1" applyFill="1" applyBorder="1" applyAlignment="1">
      <alignment horizontal="right" vertical="center"/>
    </xf>
    <xf numFmtId="0" fontId="20" fillId="13" borderId="45" xfId="0" applyFont="1" applyFill="1" applyBorder="1" applyAlignment="1">
      <alignment horizontal="center" vertical="center"/>
    </xf>
    <xf numFmtId="0" fontId="20" fillId="13" borderId="38" xfId="0" applyFont="1" applyFill="1" applyBorder="1" applyAlignment="1">
      <alignment horizontal="center" vertical="center"/>
    </xf>
    <xf numFmtId="0" fontId="20" fillId="13" borderId="38" xfId="0" applyFont="1" applyFill="1" applyBorder="1" applyAlignment="1">
      <alignment horizontal="center" vertical="center" wrapText="1"/>
    </xf>
    <xf numFmtId="0" fontId="20" fillId="13" borderId="46" xfId="0" applyFont="1" applyFill="1" applyBorder="1" applyAlignment="1">
      <alignment horizontal="center" vertical="center" wrapText="1"/>
    </xf>
    <xf numFmtId="0" fontId="19" fillId="14" borderId="59" xfId="0" applyFont="1" applyFill="1" applyBorder="1"/>
    <xf numFmtId="0" fontId="47" fillId="14" borderId="60" xfId="1" applyFill="1" applyBorder="1" applyAlignment="1">
      <alignment vertical="center"/>
    </xf>
    <xf numFmtId="0" fontId="19" fillId="14" borderId="60" xfId="0" applyFont="1" applyFill="1" applyBorder="1"/>
    <xf numFmtId="0" fontId="42" fillId="14" borderId="61" xfId="0" applyFont="1" applyFill="1" applyBorder="1" applyAlignment="1">
      <alignment vertical="center"/>
    </xf>
    <xf numFmtId="0" fontId="28" fillId="15" borderId="17" xfId="0" applyFont="1" applyFill="1" applyBorder="1" applyAlignment="1">
      <alignment vertical="center"/>
    </xf>
    <xf numFmtId="0" fontId="28" fillId="15" borderId="12" xfId="0" applyFont="1" applyFill="1" applyBorder="1" applyAlignment="1">
      <alignment vertical="center"/>
    </xf>
    <xf numFmtId="169" fontId="28" fillId="15" borderId="12" xfId="0" applyNumberFormat="1" applyFont="1" applyFill="1" applyBorder="1" applyAlignment="1">
      <alignment vertical="center"/>
    </xf>
    <xf numFmtId="169" fontId="28" fillId="15" borderId="18" xfId="0" applyNumberFormat="1" applyFont="1" applyFill="1" applyBorder="1" applyAlignment="1">
      <alignment horizontal="center" vertical="center"/>
    </xf>
    <xf numFmtId="0" fontId="28" fillId="15" borderId="17" xfId="0" applyFont="1" applyFill="1" applyBorder="1" applyAlignment="1">
      <alignment horizontal="left" vertical="center"/>
    </xf>
    <xf numFmtId="0" fontId="28" fillId="15" borderId="12" xfId="0" applyFont="1" applyFill="1" applyBorder="1" applyAlignment="1">
      <alignment horizontal="left" vertical="center"/>
    </xf>
    <xf numFmtId="0" fontId="28" fillId="15" borderId="12" xfId="0" applyFont="1" applyFill="1" applyBorder="1" applyAlignment="1">
      <alignment horizontal="center" vertical="center"/>
    </xf>
    <xf numFmtId="170" fontId="28" fillId="15" borderId="12" xfId="0" applyNumberFormat="1" applyFont="1" applyFill="1" applyBorder="1" applyAlignment="1">
      <alignment horizontal="center" vertical="center"/>
    </xf>
    <xf numFmtId="170" fontId="28" fillId="15" borderId="18" xfId="0" applyNumberFormat="1" applyFont="1" applyFill="1" applyBorder="1" applyAlignment="1">
      <alignment horizontal="center" vertical="center"/>
    </xf>
    <xf numFmtId="6" fontId="28" fillId="2" borderId="68" xfId="0" applyNumberFormat="1" applyFont="1" applyFill="1" applyBorder="1" applyAlignment="1">
      <alignment horizontal="right" vertical="center"/>
    </xf>
    <xf numFmtId="6" fontId="28" fillId="21" borderId="68" xfId="0" applyNumberFormat="1" applyFont="1" applyFill="1" applyBorder="1" applyAlignment="1">
      <alignment horizontal="right" vertical="center"/>
    </xf>
    <xf numFmtId="6" fontId="61" fillId="19" borderId="72" xfId="0" applyNumberFormat="1" applyFont="1" applyFill="1" applyBorder="1" applyAlignment="1">
      <alignment horizontal="right" vertical="center"/>
    </xf>
    <xf numFmtId="0" fontId="49" fillId="23" borderId="62" xfId="0" applyFont="1" applyFill="1" applyBorder="1" applyAlignment="1">
      <alignment horizontal="center" vertical="center"/>
    </xf>
    <xf numFmtId="0" fontId="49" fillId="23" borderId="63" xfId="0" applyFont="1" applyFill="1" applyBorder="1" applyAlignment="1">
      <alignment horizontal="center" vertical="center"/>
    </xf>
    <xf numFmtId="0" fontId="49" fillId="23" borderId="63" xfId="0" applyFont="1" applyFill="1" applyBorder="1" applyAlignment="1">
      <alignment horizontal="center" vertical="center" wrapText="1"/>
    </xf>
    <xf numFmtId="0" fontId="49" fillId="23" borderId="64" xfId="0" applyFont="1" applyFill="1" applyBorder="1" applyAlignment="1">
      <alignment horizontal="center" vertical="center" wrapText="1"/>
    </xf>
    <xf numFmtId="0" fontId="61" fillId="26" borderId="15" xfId="0" applyFont="1" applyFill="1" applyBorder="1" applyAlignment="1">
      <alignment horizontal="center"/>
    </xf>
    <xf numFmtId="0" fontId="61" fillId="26" borderId="16" xfId="0" applyFont="1" applyFill="1" applyBorder="1" applyAlignment="1">
      <alignment horizontal="center"/>
    </xf>
    <xf numFmtId="0" fontId="7" fillId="3" borderId="12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wrapText="1"/>
    </xf>
    <xf numFmtId="0" fontId="26" fillId="3" borderId="68" xfId="0" applyFont="1" applyFill="1" applyBorder="1" applyAlignment="1">
      <alignment horizontal="center" vertical="center"/>
    </xf>
    <xf numFmtId="0" fontId="7" fillId="3" borderId="71" xfId="0" applyFont="1" applyFill="1" applyBorder="1" applyAlignment="1">
      <alignment vertical="center"/>
    </xf>
    <xf numFmtId="164" fontId="22" fillId="3" borderId="71" xfId="0" applyNumberFormat="1" applyFont="1" applyFill="1" applyBorder="1"/>
    <xf numFmtId="0" fontId="49" fillId="27" borderId="80" xfId="0" applyFont="1" applyFill="1" applyBorder="1" applyAlignment="1">
      <alignment horizontal="center" vertical="center" wrapText="1"/>
    </xf>
    <xf numFmtId="0" fontId="49" fillId="27" borderId="37" xfId="0" applyFont="1" applyFill="1" applyBorder="1" applyAlignment="1">
      <alignment horizontal="center" vertical="center" wrapText="1"/>
    </xf>
    <xf numFmtId="0" fontId="49" fillId="27" borderId="97" xfId="0" applyFont="1" applyFill="1" applyBorder="1" applyAlignment="1">
      <alignment horizontal="center" vertical="center" wrapText="1"/>
    </xf>
    <xf numFmtId="0" fontId="20" fillId="29" borderId="6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0" fillId="3" borderId="0" xfId="0" applyFont="1" applyFill="1" applyAlignment="1"/>
    <xf numFmtId="0" fontId="6" fillId="3" borderId="0" xfId="0" applyFont="1" applyFill="1" applyAlignment="1">
      <alignment horizontal="center" vertical="center" wrapText="1"/>
    </xf>
    <xf numFmtId="0" fontId="7" fillId="2" borderId="69" xfId="0" applyFont="1" applyFill="1" applyBorder="1" applyAlignment="1">
      <alignment horizontal="left" vertical="top" wrapText="1"/>
    </xf>
    <xf numFmtId="0" fontId="5" fillId="3" borderId="10" xfId="0" applyFont="1" applyFill="1" applyBorder="1"/>
    <xf numFmtId="0" fontId="5" fillId="3" borderId="88" xfId="0" applyFont="1" applyFill="1" applyBorder="1"/>
    <xf numFmtId="0" fontId="49" fillId="37" borderId="69" xfId="0" applyFont="1" applyFill="1" applyBorder="1" applyAlignment="1">
      <alignment horizontal="center" vertical="center"/>
    </xf>
    <xf numFmtId="0" fontId="53" fillId="38" borderId="10" xfId="0" applyFont="1" applyFill="1" applyBorder="1"/>
    <xf numFmtId="0" fontId="53" fillId="38" borderId="88" xfId="0" applyFont="1" applyFill="1" applyBorder="1"/>
    <xf numFmtId="0" fontId="5" fillId="3" borderId="101" xfId="0" applyFont="1" applyFill="1" applyBorder="1"/>
    <xf numFmtId="0" fontId="5" fillId="3" borderId="102" xfId="0" applyFont="1" applyFill="1" applyBorder="1"/>
    <xf numFmtId="0" fontId="5" fillId="3" borderId="103" xfId="0" applyFont="1" applyFill="1" applyBorder="1"/>
    <xf numFmtId="0" fontId="46" fillId="3" borderId="69" xfId="0" applyFont="1" applyFill="1" applyBorder="1" applyAlignment="1">
      <alignment horizontal="left" vertical="top" wrapText="1"/>
    </xf>
    <xf numFmtId="0" fontId="5" fillId="3" borderId="10" xfId="0" applyFont="1" applyFill="1" applyBorder="1" applyAlignment="1"/>
    <xf numFmtId="0" fontId="5" fillId="3" borderId="88" xfId="0" applyFont="1" applyFill="1" applyBorder="1" applyAlignment="1"/>
    <xf numFmtId="0" fontId="55" fillId="35" borderId="69" xfId="0" applyFont="1" applyFill="1" applyBorder="1" applyAlignment="1">
      <alignment horizontal="center" vertical="center" wrapText="1"/>
    </xf>
    <xf numFmtId="0" fontId="66" fillId="10" borderId="10" xfId="0" applyFont="1" applyFill="1" applyBorder="1"/>
    <xf numFmtId="0" fontId="66" fillId="10" borderId="88" xfId="0" applyFont="1" applyFill="1" applyBorder="1"/>
    <xf numFmtId="0" fontId="13" fillId="3" borderId="69" xfId="0" applyFont="1" applyFill="1" applyBorder="1" applyAlignment="1">
      <alignment horizontal="left" vertical="top" wrapText="1"/>
    </xf>
    <xf numFmtId="0" fontId="0" fillId="3" borderId="10" xfId="0" applyFont="1" applyFill="1" applyBorder="1" applyAlignment="1"/>
    <xf numFmtId="0" fontId="0" fillId="3" borderId="88" xfId="0" applyFont="1" applyFill="1" applyBorder="1" applyAlignment="1"/>
    <xf numFmtId="0" fontId="55" fillId="36" borderId="69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left"/>
    </xf>
    <xf numFmtId="0" fontId="5" fillId="3" borderId="69" xfId="0" applyFont="1" applyFill="1" applyBorder="1" applyAlignment="1"/>
    <xf numFmtId="0" fontId="55" fillId="33" borderId="69" xfId="0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horizontal="left" vertical="top" wrapText="1"/>
    </xf>
    <xf numFmtId="0" fontId="0" fillId="3" borderId="69" xfId="0" applyFont="1" applyFill="1" applyBorder="1" applyAlignment="1"/>
    <xf numFmtId="0" fontId="55" fillId="34" borderId="69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left" wrapText="1"/>
    </xf>
    <xf numFmtId="0" fontId="59" fillId="31" borderId="69" xfId="0" applyFont="1" applyFill="1" applyBorder="1" applyAlignment="1">
      <alignment horizontal="center" vertical="center"/>
    </xf>
    <xf numFmtId="0" fontId="60" fillId="12" borderId="10" xfId="0" applyFont="1" applyFill="1" applyBorder="1"/>
    <xf numFmtId="0" fontId="60" fillId="12" borderId="88" xfId="0" applyFont="1" applyFill="1" applyBorder="1"/>
    <xf numFmtId="0" fontId="7" fillId="3" borderId="69" xfId="0" applyFont="1" applyFill="1" applyBorder="1" applyAlignment="1">
      <alignment horizontal="left" vertical="center" wrapText="1"/>
    </xf>
    <xf numFmtId="0" fontId="55" fillId="32" borderId="69" xfId="0" applyFont="1" applyFill="1" applyBorder="1" applyAlignment="1">
      <alignment horizontal="center" vertical="center"/>
    </xf>
    <xf numFmtId="0" fontId="4" fillId="4" borderId="85" xfId="0" applyFont="1" applyFill="1" applyBorder="1" applyAlignment="1">
      <alignment horizontal="center" vertical="top"/>
    </xf>
    <xf numFmtId="0" fontId="5" fillId="3" borderId="86" xfId="0" applyFont="1" applyFill="1" applyBorder="1"/>
    <xf numFmtId="0" fontId="5" fillId="3" borderId="87" xfId="0" applyFont="1" applyFill="1" applyBorder="1"/>
    <xf numFmtId="0" fontId="5" fillId="3" borderId="69" xfId="0" applyFont="1" applyFill="1" applyBorder="1"/>
    <xf numFmtId="0" fontId="5" fillId="3" borderId="89" xfId="0" applyFont="1" applyFill="1" applyBorder="1"/>
    <xf numFmtId="0" fontId="5" fillId="3" borderId="8" xfId="0" applyFont="1" applyFill="1" applyBorder="1"/>
    <xf numFmtId="0" fontId="5" fillId="3" borderId="90" xfId="0" applyFont="1" applyFill="1" applyBorder="1"/>
    <xf numFmtId="0" fontId="7" fillId="14" borderId="69" xfId="0" applyFont="1" applyFill="1" applyBorder="1" applyAlignment="1">
      <alignment horizontal="left" vertical="center" wrapText="1"/>
    </xf>
    <xf numFmtId="0" fontId="0" fillId="14" borderId="10" xfId="0" applyFont="1" applyFill="1" applyBorder="1" applyAlignment="1"/>
    <xf numFmtId="0" fontId="0" fillId="14" borderId="88" xfId="0" applyFont="1" applyFill="1" applyBorder="1" applyAlignment="1"/>
    <xf numFmtId="0" fontId="0" fillId="14" borderId="69" xfId="0" applyFont="1" applyFill="1" applyBorder="1" applyAlignment="1"/>
    <xf numFmtId="0" fontId="6" fillId="3" borderId="10" xfId="0" applyFont="1" applyFill="1" applyBorder="1" applyAlignment="1">
      <alignment horizontal="left" wrapText="1"/>
    </xf>
    <xf numFmtId="0" fontId="20" fillId="30" borderId="79" xfId="0" applyFont="1" applyFill="1" applyBorder="1" applyAlignment="1">
      <alignment horizontal="center" vertical="center"/>
    </xf>
    <xf numFmtId="0" fontId="5" fillId="14" borderId="98" xfId="0" applyFont="1" applyFill="1" applyBorder="1"/>
    <xf numFmtId="0" fontId="25" fillId="3" borderId="82" xfId="0" quotePrefix="1" applyFont="1" applyFill="1" applyBorder="1" applyAlignment="1">
      <alignment horizontal="center" vertical="center"/>
    </xf>
    <xf numFmtId="0" fontId="5" fillId="3" borderId="97" xfId="0" applyFont="1" applyFill="1" applyBorder="1"/>
    <xf numFmtId="0" fontId="5" fillId="3" borderId="66" xfId="0" applyFont="1" applyFill="1" applyBorder="1"/>
    <xf numFmtId="0" fontId="5" fillId="3" borderId="100" xfId="0" applyFont="1" applyFill="1" applyBorder="1"/>
    <xf numFmtId="0" fontId="4" fillId="4" borderId="85" xfId="0" applyFont="1" applyFill="1" applyBorder="1" applyAlignment="1">
      <alignment horizontal="left" vertical="center"/>
    </xf>
    <xf numFmtId="0" fontId="20" fillId="28" borderId="11" xfId="0" applyFont="1" applyFill="1" applyBorder="1" applyAlignment="1">
      <alignment horizontal="center" vertical="center"/>
    </xf>
    <xf numFmtId="0" fontId="5" fillId="10" borderId="37" xfId="0" applyFont="1" applyFill="1" applyBorder="1"/>
    <xf numFmtId="0" fontId="5" fillId="10" borderId="38" xfId="0" applyFont="1" applyFill="1" applyBorder="1"/>
    <xf numFmtId="0" fontId="23" fillId="3" borderId="11" xfId="0" quotePrefix="1" applyFont="1" applyFill="1" applyBorder="1" applyAlignment="1">
      <alignment horizontal="center" vertical="center" wrapText="1"/>
    </xf>
    <xf numFmtId="0" fontId="5" fillId="3" borderId="37" xfId="0" applyFont="1" applyFill="1" applyBorder="1"/>
    <xf numFmtId="0" fontId="5" fillId="3" borderId="99" xfId="0" applyFont="1" applyFill="1" applyBorder="1"/>
    <xf numFmtId="0" fontId="23" fillId="3" borderId="82" xfId="0" quotePrefix="1" applyFont="1" applyFill="1" applyBorder="1" applyAlignment="1">
      <alignment horizontal="center" vertical="center" wrapText="1"/>
    </xf>
    <xf numFmtId="164" fontId="22" fillId="3" borderId="11" xfId="0" applyNumberFormat="1" applyFont="1" applyFill="1" applyBorder="1" applyAlignment="1">
      <alignment horizontal="center" vertical="center"/>
    </xf>
    <xf numFmtId="0" fontId="20" fillId="30" borderId="11" xfId="0" applyFont="1" applyFill="1" applyBorder="1" applyAlignment="1">
      <alignment horizontal="center" vertical="center" wrapText="1"/>
    </xf>
    <xf numFmtId="0" fontId="5" fillId="14" borderId="99" xfId="0" applyFont="1" applyFill="1" applyBorder="1"/>
    <xf numFmtId="164" fontId="22" fillId="3" borderId="11" xfId="0" applyNumberFormat="1" applyFont="1" applyFill="1" applyBorder="1" applyAlignment="1">
      <alignment horizontal="center" vertical="center" wrapText="1"/>
    </xf>
    <xf numFmtId="0" fontId="5" fillId="3" borderId="38" xfId="0" applyFont="1" applyFill="1" applyBorder="1"/>
    <xf numFmtId="0" fontId="7" fillId="3" borderId="11" xfId="0" applyFont="1" applyFill="1" applyBorder="1" applyAlignment="1">
      <alignment vertical="center" wrapText="1"/>
    </xf>
    <xf numFmtId="0" fontId="54" fillId="3" borderId="37" xfId="0" applyFont="1" applyFill="1" applyBorder="1"/>
    <xf numFmtId="0" fontId="54" fillId="3" borderId="38" xfId="0" applyFont="1" applyFill="1" applyBorder="1"/>
    <xf numFmtId="0" fontId="51" fillId="3" borderId="11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vertical="center"/>
    </xf>
    <xf numFmtId="0" fontId="51" fillId="3" borderId="11" xfId="0" applyFont="1" applyFill="1" applyBorder="1" applyAlignment="1">
      <alignment vertical="center" wrapText="1"/>
    </xf>
    <xf numFmtId="0" fontId="20" fillId="29" borderId="79" xfId="0" applyFont="1" applyFill="1" applyBorder="1" applyAlignment="1">
      <alignment horizontal="center" vertical="center"/>
    </xf>
    <xf numFmtId="0" fontId="5" fillId="14" borderId="80" xfId="0" applyFont="1" applyFill="1" applyBorder="1"/>
    <xf numFmtId="0" fontId="5" fillId="14" borderId="65" xfId="0" applyFont="1" applyFill="1" applyBorder="1"/>
    <xf numFmtId="0" fontId="20" fillId="29" borderId="11" xfId="0" applyFont="1" applyFill="1" applyBorder="1" applyAlignment="1">
      <alignment horizontal="center" vertical="center"/>
    </xf>
    <xf numFmtId="0" fontId="5" fillId="14" borderId="37" xfId="0" applyFont="1" applyFill="1" applyBorder="1"/>
    <xf numFmtId="0" fontId="5" fillId="14" borderId="38" xfId="0" applyFont="1" applyFill="1" applyBorder="1"/>
    <xf numFmtId="0" fontId="20" fillId="28" borderId="94" xfId="0" applyFont="1" applyFill="1" applyBorder="1" applyAlignment="1">
      <alignment horizontal="center" vertical="center"/>
    </xf>
    <xf numFmtId="0" fontId="5" fillId="10" borderId="69" xfId="0" applyFont="1" applyFill="1" applyBorder="1"/>
    <xf numFmtId="166" fontId="31" fillId="3" borderId="29" xfId="0" applyNumberFormat="1" applyFont="1" applyFill="1" applyBorder="1" applyAlignment="1">
      <alignment horizontal="center"/>
    </xf>
    <xf numFmtId="0" fontId="5" fillId="3" borderId="34" xfId="0" applyFont="1" applyFill="1" applyBorder="1"/>
    <xf numFmtId="0" fontId="30" fillId="25" borderId="21" xfId="0" applyFont="1" applyFill="1" applyBorder="1" applyAlignment="1">
      <alignment horizontal="center" vertical="center"/>
    </xf>
    <xf numFmtId="0" fontId="5" fillId="10" borderId="22" xfId="0" applyFont="1" applyFill="1" applyBorder="1"/>
    <xf numFmtId="0" fontId="5" fillId="10" borderId="23" xfId="0" applyFont="1" applyFill="1" applyBorder="1"/>
    <xf numFmtId="166" fontId="31" fillId="3" borderId="35" xfId="0" applyNumberFormat="1" applyFont="1" applyFill="1" applyBorder="1" applyAlignment="1">
      <alignment horizontal="center"/>
    </xf>
    <xf numFmtId="0" fontId="5" fillId="3" borderId="36" xfId="0" applyFont="1" applyFill="1" applyBorder="1"/>
    <xf numFmtId="0" fontId="29" fillId="6" borderId="55" xfId="0" applyFont="1" applyFill="1" applyBorder="1" applyAlignment="1">
      <alignment horizontal="left" vertical="center"/>
    </xf>
    <xf numFmtId="0" fontId="5" fillId="3" borderId="56" xfId="0" applyFont="1" applyFill="1" applyBorder="1"/>
    <xf numFmtId="0" fontId="5" fillId="3" borderId="57" xfId="0" applyFont="1" applyFill="1" applyBorder="1"/>
    <xf numFmtId="0" fontId="49" fillId="23" borderId="21" xfId="0" applyFont="1" applyFill="1" applyBorder="1" applyAlignment="1">
      <alignment horizontal="center" vertical="center" wrapText="1"/>
    </xf>
    <xf numFmtId="0" fontId="53" fillId="12" borderId="22" xfId="0" applyFont="1" applyFill="1" applyBorder="1"/>
    <xf numFmtId="0" fontId="53" fillId="12" borderId="23" xfId="0" applyFont="1" applyFill="1" applyBorder="1"/>
    <xf numFmtId="0" fontId="32" fillId="3" borderId="27" xfId="0" applyFont="1" applyFill="1" applyBorder="1" applyAlignment="1">
      <alignment horizontal="center"/>
    </xf>
    <xf numFmtId="0" fontId="5" fillId="3" borderId="28" xfId="0" applyFont="1" applyFill="1" applyBorder="1"/>
    <xf numFmtId="0" fontId="65" fillId="24" borderId="30" xfId="0" applyFont="1" applyFill="1" applyBorder="1" applyAlignment="1">
      <alignment horizontal="center" vertical="center" wrapText="1"/>
    </xf>
    <xf numFmtId="0" fontId="53" fillId="12" borderId="31" xfId="0" applyFont="1" applyFill="1" applyBorder="1"/>
    <xf numFmtId="0" fontId="65" fillId="24" borderId="32" xfId="0" applyFont="1" applyFill="1" applyBorder="1" applyAlignment="1">
      <alignment horizontal="center" vertical="center" wrapText="1"/>
    </xf>
    <xf numFmtId="0" fontId="53" fillId="12" borderId="33" xfId="0" applyFont="1" applyFill="1" applyBorder="1"/>
    <xf numFmtId="0" fontId="61" fillId="19" borderId="92" xfId="0" applyFont="1" applyFill="1" applyBorder="1" applyAlignment="1">
      <alignment horizontal="right" vertical="center"/>
    </xf>
    <xf numFmtId="0" fontId="53" fillId="12" borderId="93" xfId="0" applyFont="1" applyFill="1" applyBorder="1"/>
    <xf numFmtId="0" fontId="53" fillId="12" borderId="84" xfId="0" applyFont="1" applyFill="1" applyBorder="1"/>
    <xf numFmtId="0" fontId="29" fillId="6" borderId="85" xfId="0" applyFont="1" applyFill="1" applyBorder="1" applyAlignment="1">
      <alignment horizontal="center" vertical="top"/>
    </xf>
    <xf numFmtId="0" fontId="5" fillId="9" borderId="48" xfId="0" applyFont="1" applyFill="1" applyBorder="1"/>
    <xf numFmtId="0" fontId="5" fillId="9" borderId="13" xfId="0" applyFont="1" applyFill="1" applyBorder="1"/>
    <xf numFmtId="0" fontId="5" fillId="3" borderId="13" xfId="0" applyFont="1" applyFill="1" applyBorder="1"/>
    <xf numFmtId="0" fontId="28" fillId="7" borderId="95" xfId="0" applyFont="1" applyFill="1" applyBorder="1" applyAlignment="1">
      <alignment horizontal="right" vertical="center"/>
    </xf>
    <xf numFmtId="0" fontId="5" fillId="3" borderId="48" xfId="0" applyFont="1" applyFill="1" applyBorder="1"/>
    <xf numFmtId="0" fontId="28" fillId="2" borderId="91" xfId="0" applyFont="1" applyFill="1" applyBorder="1" applyAlignment="1">
      <alignment horizontal="right" vertical="center"/>
    </xf>
    <xf numFmtId="0" fontId="28" fillId="21" borderId="91" xfId="0" applyFont="1" applyFill="1" applyBorder="1" applyAlignment="1">
      <alignment horizontal="center" vertical="center"/>
    </xf>
    <xf numFmtId="0" fontId="63" fillId="12" borderId="51" xfId="0" applyFont="1" applyFill="1" applyBorder="1" applyAlignment="1">
      <alignment horizontal="right" vertical="center"/>
    </xf>
    <xf numFmtId="0" fontId="53" fillId="12" borderId="52" xfId="0" applyFont="1" applyFill="1" applyBorder="1"/>
    <xf numFmtId="0" fontId="53" fillId="12" borderId="53" xfId="0" applyFont="1" applyFill="1" applyBorder="1"/>
    <xf numFmtId="0" fontId="40" fillId="6" borderId="21" xfId="0" applyFont="1" applyFill="1" applyBorder="1" applyAlignment="1">
      <alignment horizontal="left" vertical="center"/>
    </xf>
    <xf numFmtId="0" fontId="5" fillId="3" borderId="22" xfId="0" applyFont="1" applyFill="1" applyBorder="1"/>
    <xf numFmtId="0" fontId="5" fillId="3" borderId="23" xfId="0" applyFont="1" applyFill="1" applyBorder="1"/>
    <xf numFmtId="0" fontId="59" fillId="8" borderId="21" xfId="0" applyFont="1" applyFill="1" applyBorder="1" applyAlignment="1">
      <alignment horizontal="center" vertical="center"/>
    </xf>
    <xf numFmtId="0" fontId="60" fillId="12" borderId="22" xfId="0" applyFont="1" applyFill="1" applyBorder="1"/>
    <xf numFmtId="0" fontId="60" fillId="12" borderId="23" xfId="0" applyFont="1" applyFill="1" applyBorder="1"/>
    <xf numFmtId="0" fontId="49" fillId="8" borderId="40" xfId="0" applyFont="1" applyFill="1" applyBorder="1" applyAlignment="1">
      <alignment horizontal="center" vertical="center"/>
    </xf>
    <xf numFmtId="0" fontId="53" fillId="12" borderId="43" xfId="0" applyFont="1" applyFill="1" applyBorder="1"/>
    <xf numFmtId="0" fontId="53" fillId="12" borderId="44" xfId="0" applyFont="1" applyFill="1" applyBorder="1"/>
    <xf numFmtId="0" fontId="20" fillId="3" borderId="50" xfId="0" applyFont="1" applyFill="1" applyBorder="1" applyAlignment="1">
      <alignment horizontal="right" vertical="center"/>
    </xf>
    <xf numFmtId="0" fontId="5" fillId="3" borderId="39" xfId="0" applyFont="1" applyFill="1" applyBorder="1"/>
    <xf numFmtId="0" fontId="21" fillId="3" borderId="50" xfId="0" applyFont="1" applyFill="1" applyBorder="1" applyAlignment="1">
      <alignment horizontal="left" vertical="center" wrapText="1"/>
    </xf>
    <xf numFmtId="0" fontId="59" fillId="8" borderId="22" xfId="0" applyFont="1" applyFill="1" applyBorder="1" applyAlignment="1">
      <alignment horizontal="center" vertical="center"/>
    </xf>
    <xf numFmtId="0" fontId="59" fillId="8" borderId="23" xfId="0" applyFont="1" applyFill="1" applyBorder="1" applyAlignment="1">
      <alignment horizontal="center" vertical="center"/>
    </xf>
    <xf numFmtId="0" fontId="44" fillId="6" borderId="21" xfId="0" applyFont="1" applyFill="1" applyBorder="1" applyAlignment="1">
      <alignment horizontal="left" vertical="top"/>
    </xf>
    <xf numFmtId="0" fontId="29" fillId="6" borderId="55" xfId="0" applyFont="1" applyFill="1" applyBorder="1" applyAlignment="1">
      <alignment horizontal="left" vertical="top"/>
    </xf>
    <xf numFmtId="0" fontId="29" fillId="6" borderId="2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5" fillId="3" borderId="4" xfId="0" applyFont="1" applyFill="1" applyBorder="1"/>
    <xf numFmtId="0" fontId="5" fillId="3" borderId="5" xfId="0" applyFont="1" applyFill="1" applyBorder="1"/>
    <xf numFmtId="0" fontId="5" fillId="3" borderId="6" xfId="0" applyFont="1" applyFill="1" applyBorder="1"/>
    <xf numFmtId="0" fontId="5" fillId="3" borderId="43" xfId="0" applyFont="1" applyFill="1" applyBorder="1"/>
    <xf numFmtId="0" fontId="50" fillId="9" borderId="79" xfId="0" applyFont="1" applyFill="1" applyBorder="1" applyAlignment="1">
      <alignment horizontal="center" vertical="center" wrapText="1"/>
    </xf>
    <xf numFmtId="0" fontId="50" fillId="9" borderId="80" xfId="0" applyFont="1" applyFill="1" applyBorder="1" applyAlignment="1">
      <alignment horizontal="center" vertical="center" wrapText="1"/>
    </xf>
    <xf numFmtId="0" fontId="50" fillId="9" borderId="81" xfId="0" applyFont="1" applyFill="1" applyBorder="1" applyAlignment="1">
      <alignment horizontal="center" vertical="center" wrapText="1"/>
    </xf>
    <xf numFmtId="0" fontId="50" fillId="9" borderId="83" xfId="0" applyFont="1" applyFill="1" applyBorder="1" applyAlignment="1">
      <alignment horizontal="center" vertical="center" wrapText="1"/>
    </xf>
    <xf numFmtId="0" fontId="49" fillId="11" borderId="30" xfId="0" applyFont="1" applyFill="1" applyBorder="1" applyAlignment="1">
      <alignment horizontal="center" vertical="center"/>
    </xf>
    <xf numFmtId="0" fontId="67" fillId="12" borderId="54" xfId="0" applyFont="1" applyFill="1" applyBorder="1" applyAlignment="1">
      <alignment vertical="center"/>
    </xf>
    <xf numFmtId="0" fontId="67" fillId="12" borderId="33" xfId="0" applyFont="1" applyFill="1" applyBorder="1" applyAlignment="1">
      <alignment vertical="center"/>
    </xf>
    <xf numFmtId="0" fontId="53" fillId="12" borderId="44" xfId="0" applyFont="1" applyFill="1" applyBorder="1" applyAlignment="1">
      <alignment vertical="center"/>
    </xf>
    <xf numFmtId="0" fontId="18" fillId="3" borderId="57" xfId="1" applyFont="1" applyFill="1" applyBorder="1" applyAlignment="1">
      <alignment horizontal="center" vertical="center"/>
    </xf>
    <xf numFmtId="0" fontId="18" fillId="3" borderId="9" xfId="1" applyFont="1" applyFill="1" applyBorder="1" applyAlignment="1">
      <alignment horizontal="center" vertical="center"/>
    </xf>
    <xf numFmtId="0" fontId="5" fillId="3" borderId="42" xfId="0" applyFont="1" applyFill="1" applyBorder="1"/>
    <xf numFmtId="0" fontId="5" fillId="3" borderId="96" xfId="0" applyFont="1" applyFill="1" applyBorder="1"/>
    <xf numFmtId="6" fontId="28" fillId="7" borderId="66" xfId="0" applyNumberFormat="1" applyFont="1" applyFill="1" applyBorder="1" applyAlignment="1">
      <alignment horizontal="right" vertical="center"/>
    </xf>
    <xf numFmtId="0" fontId="7" fillId="3" borderId="58" xfId="0" applyFont="1" applyFill="1" applyBorder="1"/>
    <xf numFmtId="9" fontId="19" fillId="2" borderId="58" xfId="0" applyNumberFormat="1" applyFont="1" applyFill="1" applyBorder="1" applyAlignment="1">
      <alignment horizontal="center" vertical="center"/>
    </xf>
    <xf numFmtId="6" fontId="19" fillId="2" borderId="58" xfId="0" applyNumberFormat="1" applyFont="1" applyFill="1" applyBorder="1" applyAlignment="1">
      <alignment horizontal="right" vertical="center"/>
    </xf>
    <xf numFmtId="6" fontId="19" fillId="3" borderId="58" xfId="0" applyNumberFormat="1" applyFont="1" applyFill="1" applyBorder="1" applyAlignment="1">
      <alignment horizontal="right" vertical="center"/>
    </xf>
    <xf numFmtId="0" fontId="7" fillId="2" borderId="58" xfId="0" applyFont="1" applyFill="1" applyBorder="1" applyAlignment="1">
      <alignment horizontal="right" vertical="center"/>
    </xf>
    <xf numFmtId="0" fontId="7" fillId="3" borderId="58" xfId="0" applyFont="1" applyFill="1" applyBorder="1" applyAlignment="1">
      <alignment horizontal="right" vertical="center"/>
    </xf>
    <xf numFmtId="0" fontId="36" fillId="3" borderId="58" xfId="0" applyFont="1" applyFill="1" applyBorder="1" applyAlignment="1">
      <alignment horizontal="left" vertical="center" wrapText="1"/>
    </xf>
    <xf numFmtId="0" fontId="19" fillId="2" borderId="58" xfId="0" applyFont="1" applyFill="1" applyBorder="1" applyAlignment="1">
      <alignment horizontal="center" vertical="center"/>
    </xf>
    <xf numFmtId="0" fontId="19" fillId="3" borderId="58" xfId="0" applyFont="1" applyFill="1" applyBorder="1" applyAlignment="1">
      <alignment horizontal="center" vertical="center"/>
    </xf>
    <xf numFmtId="0" fontId="37" fillId="3" borderId="58" xfId="0" applyFont="1" applyFill="1" applyBorder="1" applyAlignment="1">
      <alignment horizontal="left" vertical="center" wrapText="1"/>
    </xf>
    <xf numFmtId="0" fontId="24" fillId="2" borderId="58" xfId="0" applyFont="1" applyFill="1" applyBorder="1" applyAlignment="1">
      <alignment horizontal="center" vertical="center"/>
    </xf>
    <xf numFmtId="0" fontId="24" fillId="3" borderId="58" xfId="0" applyFont="1" applyFill="1" applyBorder="1" applyAlignment="1">
      <alignment horizontal="center" vertical="center"/>
    </xf>
    <xf numFmtId="9" fontId="24" fillId="2" borderId="58" xfId="0" applyNumberFormat="1" applyFont="1" applyFill="1" applyBorder="1" applyAlignment="1">
      <alignment horizontal="center" vertical="center"/>
    </xf>
    <xf numFmtId="6" fontId="24" fillId="3" borderId="58" xfId="0" applyNumberFormat="1" applyFont="1" applyFill="1" applyBorder="1" applyAlignment="1">
      <alignment horizontal="right" vertical="center"/>
    </xf>
    <xf numFmtId="0" fontId="5" fillId="9" borderId="58" xfId="0" applyFont="1" applyFill="1" applyBorder="1"/>
    <xf numFmtId="0" fontId="61" fillId="16" borderId="58" xfId="0" applyFont="1" applyFill="1" applyBorder="1" applyAlignment="1">
      <alignment horizontal="center" vertical="center"/>
    </xf>
    <xf numFmtId="0" fontId="53" fillId="12" borderId="58" xfId="0" applyFont="1" applyFill="1" applyBorder="1"/>
    <xf numFmtId="0" fontId="61" fillId="16" borderId="58" xfId="0" applyFont="1" applyFill="1" applyBorder="1" applyAlignment="1">
      <alignment horizontal="center" vertical="center"/>
    </xf>
    <xf numFmtId="0" fontId="61" fillId="16" borderId="58" xfId="0" applyFont="1" applyFill="1" applyBorder="1" applyAlignment="1">
      <alignment horizontal="center" vertical="center" wrapText="1"/>
    </xf>
    <xf numFmtId="0" fontId="36" fillId="3" borderId="58" xfId="0" applyFont="1" applyFill="1" applyBorder="1" applyAlignment="1">
      <alignment horizontal="left" vertical="center" wrapText="1"/>
    </xf>
    <xf numFmtId="0" fontId="5" fillId="3" borderId="58" xfId="0" applyFont="1" applyFill="1" applyBorder="1"/>
    <xf numFmtId="0" fontId="36" fillId="3" borderId="58" xfId="0" applyFont="1" applyFill="1" applyBorder="1" applyAlignment="1">
      <alignment horizontal="center" vertical="center"/>
    </xf>
    <xf numFmtId="0" fontId="36" fillId="2" borderId="58" xfId="0" applyFont="1" applyFill="1" applyBorder="1" applyAlignment="1">
      <alignment horizontal="center" vertical="center"/>
    </xf>
    <xf numFmtId="0" fontId="36" fillId="3" borderId="58" xfId="0" applyFont="1" applyFill="1" applyBorder="1" applyAlignment="1">
      <alignment vertical="top" wrapText="1"/>
    </xf>
    <xf numFmtId="0" fontId="5" fillId="3" borderId="58" xfId="0" applyFont="1" applyFill="1" applyBorder="1" applyAlignment="1">
      <alignment vertical="top"/>
    </xf>
    <xf numFmtId="0" fontId="36" fillId="3" borderId="58" xfId="0" applyFont="1" applyFill="1" applyBorder="1" applyAlignment="1">
      <alignment horizontal="center" vertical="center" wrapText="1"/>
    </xf>
    <xf numFmtId="0" fontId="61" fillId="16" borderId="95" xfId="0" applyFont="1" applyFill="1" applyBorder="1" applyAlignment="1">
      <alignment horizontal="right" vertical="center"/>
    </xf>
    <xf numFmtId="0" fontId="53" fillId="12" borderId="42" xfId="0" applyFont="1" applyFill="1" applyBorder="1"/>
    <xf numFmtId="0" fontId="53" fillId="12" borderId="96" xfId="0" applyFont="1" applyFill="1" applyBorder="1"/>
    <xf numFmtId="6" fontId="61" fillId="16" borderId="66" xfId="0" applyNumberFormat="1" applyFont="1" applyFill="1" applyBorder="1" applyAlignment="1">
      <alignment horizontal="right" vertical="center"/>
    </xf>
    <xf numFmtId="0" fontId="28" fillId="17" borderId="104" xfId="0" applyFont="1" applyFill="1" applyBorder="1" applyAlignment="1">
      <alignment horizontal="center" vertical="center" wrapText="1"/>
    </xf>
    <xf numFmtId="0" fontId="49" fillId="11" borderId="105" xfId="0" applyFont="1" applyFill="1" applyBorder="1" applyAlignment="1">
      <alignment horizontal="center" vertical="center"/>
    </xf>
    <xf numFmtId="0" fontId="49" fillId="11" borderId="105" xfId="0" applyFont="1" applyFill="1" applyBorder="1" applyAlignment="1">
      <alignment horizontal="center" vertical="center" wrapText="1"/>
    </xf>
    <xf numFmtId="0" fontId="49" fillId="11" borderId="106" xfId="0" applyFont="1" applyFill="1" applyBorder="1" applyAlignment="1">
      <alignment horizontal="center" vertical="center" wrapText="1"/>
    </xf>
    <xf numFmtId="0" fontId="5" fillId="10" borderId="81" xfId="0" applyFont="1" applyFill="1" applyBorder="1"/>
    <xf numFmtId="6" fontId="19" fillId="3" borderId="107" xfId="0" applyNumberFormat="1" applyFont="1" applyFill="1" applyBorder="1" applyAlignment="1">
      <alignment horizontal="right" vertical="center"/>
    </xf>
    <xf numFmtId="6" fontId="24" fillId="3" borderId="107" xfId="0" applyNumberFormat="1" applyFont="1" applyFill="1" applyBorder="1" applyAlignment="1">
      <alignment horizontal="right" vertical="center"/>
    </xf>
    <xf numFmtId="0" fontId="28" fillId="22" borderId="81" xfId="0" applyFont="1" applyFill="1" applyBorder="1" applyAlignment="1">
      <alignment horizontal="right" vertical="center"/>
    </xf>
    <xf numFmtId="6" fontId="38" fillId="22" borderId="107" xfId="0" applyNumberFormat="1" applyFont="1" applyFill="1" applyBorder="1" applyAlignment="1">
      <alignment horizontal="right" vertical="center"/>
    </xf>
    <xf numFmtId="0" fontId="28" fillId="18" borderId="81" xfId="0" applyFont="1" applyFill="1" applyBorder="1" applyAlignment="1">
      <alignment horizontal="center" vertical="center" wrapText="1"/>
    </xf>
    <xf numFmtId="0" fontId="61" fillId="16" borderId="107" xfId="0" applyFont="1" applyFill="1" applyBorder="1" applyAlignment="1">
      <alignment horizontal="center" vertical="center" wrapText="1"/>
    </xf>
    <xf numFmtId="0" fontId="5" fillId="14" borderId="81" xfId="0" applyFont="1" applyFill="1" applyBorder="1"/>
    <xf numFmtId="168" fontId="19" fillId="3" borderId="107" xfId="0" applyNumberFormat="1" applyFont="1" applyFill="1" applyBorder="1" applyAlignment="1">
      <alignment horizontal="right" vertical="center"/>
    </xf>
    <xf numFmtId="0" fontId="28" fillId="20" borderId="92" xfId="0" applyFont="1" applyFill="1" applyBorder="1" applyAlignment="1">
      <alignment horizontal="center" vertical="center"/>
    </xf>
    <xf numFmtId="0" fontId="5" fillId="10" borderId="93" xfId="0" applyFont="1" applyFill="1" applyBorder="1"/>
    <xf numFmtId="0" fontId="5" fillId="10" borderId="84" xfId="0" applyFont="1" applyFill="1" applyBorder="1"/>
    <xf numFmtId="6" fontId="28" fillId="20" borderId="72" xfId="0" applyNumberFormat="1" applyFont="1" applyFill="1" applyBorder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42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581407</xdr:colOff>
      <xdr:row>49</xdr:row>
      <xdr:rowOff>42333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625990" cy="10033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400050</xdr:colOff>
      <xdr:row>0</xdr:row>
      <xdr:rowOff>85725</xdr:rowOff>
    </xdr:from>
    <xdr:ext cx="5153025" cy="771525"/>
    <xdr:pic>
      <xdr:nvPicPr>
        <xdr:cNvPr id="2" name="image13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0</xdr:row>
      <xdr:rowOff>180975</xdr:rowOff>
    </xdr:from>
    <xdr:ext cx="342900" cy="3238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1314450</xdr:colOff>
      <xdr:row>35</xdr:row>
      <xdr:rowOff>209550</xdr:rowOff>
    </xdr:from>
    <xdr:ext cx="342900" cy="304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1562100</xdr:colOff>
      <xdr:row>32</xdr:row>
      <xdr:rowOff>495300</xdr:rowOff>
    </xdr:from>
    <xdr:ext cx="342900" cy="3048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2305050</xdr:colOff>
      <xdr:row>31</xdr:row>
      <xdr:rowOff>552450</xdr:rowOff>
    </xdr:from>
    <xdr:ext cx="342900" cy="3048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1800225</xdr:colOff>
      <xdr:row>30</xdr:row>
      <xdr:rowOff>190500</xdr:rowOff>
    </xdr:from>
    <xdr:ext cx="342900" cy="29527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2047875</xdr:colOff>
      <xdr:row>29</xdr:row>
      <xdr:rowOff>95250</xdr:rowOff>
    </xdr:from>
    <xdr:ext cx="342900" cy="295275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1123950</xdr:colOff>
      <xdr:row>26</xdr:row>
      <xdr:rowOff>447675</xdr:rowOff>
    </xdr:from>
    <xdr:ext cx="342900" cy="304800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1104900</xdr:colOff>
      <xdr:row>24</xdr:row>
      <xdr:rowOff>1476375</xdr:rowOff>
    </xdr:from>
    <xdr:ext cx="342900" cy="304800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1152525</xdr:colOff>
      <xdr:row>19</xdr:row>
      <xdr:rowOff>352425</xdr:rowOff>
    </xdr:from>
    <xdr:ext cx="342900" cy="304800"/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314325</xdr:colOff>
      <xdr:row>1</xdr:row>
      <xdr:rowOff>161925</xdr:rowOff>
    </xdr:from>
    <xdr:ext cx="6991350" cy="1000125"/>
    <xdr:pic>
      <xdr:nvPicPr>
        <xdr:cNvPr id="10" name="image7.pn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85725</xdr:colOff>
      <xdr:row>9</xdr:row>
      <xdr:rowOff>142875</xdr:rowOff>
    </xdr:from>
    <xdr:ext cx="1019175" cy="13811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66675</xdr:colOff>
      <xdr:row>22</xdr:row>
      <xdr:rowOff>225425</xdr:rowOff>
    </xdr:from>
    <xdr:ext cx="1216025" cy="688975"/>
    <xdr:pic>
      <xdr:nvPicPr>
        <xdr:cNvPr id="3" name="image10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086975" y="8328025"/>
          <a:ext cx="1216025" cy="6889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133350</xdr:colOff>
      <xdr:row>21</xdr:row>
      <xdr:rowOff>76200</xdr:rowOff>
    </xdr:from>
    <xdr:ext cx="838200" cy="1266825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161925</xdr:colOff>
      <xdr:row>25</xdr:row>
      <xdr:rowOff>0</xdr:rowOff>
    </xdr:from>
    <xdr:ext cx="876300" cy="1095375"/>
    <xdr:pic>
      <xdr:nvPicPr>
        <xdr:cNvPr id="5" name="image8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228600</xdr:colOff>
      <xdr:row>26</xdr:row>
      <xdr:rowOff>57150</xdr:rowOff>
    </xdr:from>
    <xdr:ext cx="685800" cy="1009650"/>
    <xdr:pic>
      <xdr:nvPicPr>
        <xdr:cNvPr id="6" name="image4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19050</xdr:colOff>
      <xdr:row>1</xdr:row>
      <xdr:rowOff>19050</xdr:rowOff>
    </xdr:from>
    <xdr:ext cx="5810250" cy="809625"/>
    <xdr:pic>
      <xdr:nvPicPr>
        <xdr:cNvPr id="7" name="image6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352425</xdr:colOff>
      <xdr:row>0</xdr:row>
      <xdr:rowOff>142875</xdr:rowOff>
    </xdr:from>
    <xdr:ext cx="342900" cy="276225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772275" cy="8277225"/>
    <xdr:pic>
      <xdr:nvPicPr>
        <xdr:cNvPr id="2" name="image9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409575</xdr:colOff>
      <xdr:row>0</xdr:row>
      <xdr:rowOff>152400</xdr:rowOff>
    </xdr:from>
    <xdr:ext cx="352425" cy="3143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485774</xdr:colOff>
      <xdr:row>1</xdr:row>
      <xdr:rowOff>333375</xdr:rowOff>
    </xdr:from>
    <xdr:ext cx="219075" cy="1714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5549" y="1152525"/>
          <a:ext cx="219075" cy="171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0</xdr:row>
      <xdr:rowOff>0</xdr:rowOff>
    </xdr:from>
    <xdr:ext cx="4991100" cy="704850"/>
    <xdr:pic>
      <xdr:nvPicPr>
        <xdr:cNvPr id="3" name="image1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987425</xdr:colOff>
      <xdr:row>1</xdr:row>
      <xdr:rowOff>101600</xdr:rowOff>
    </xdr:from>
    <xdr:ext cx="5010150" cy="7143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48025" y="292100"/>
          <a:ext cx="5010150" cy="714375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2647950</xdr:colOff>
      <xdr:row>0</xdr:row>
      <xdr:rowOff>104775</xdr:rowOff>
    </xdr:from>
    <xdr:ext cx="5010150" cy="7048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381000</xdr:colOff>
      <xdr:row>0</xdr:row>
      <xdr:rowOff>104775</xdr:rowOff>
    </xdr:from>
    <xdr:ext cx="5153025" cy="723900"/>
    <xdr:pic>
      <xdr:nvPicPr>
        <xdr:cNvPr id="2" name="image13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0</xdr:row>
      <xdr:rowOff>314325</xdr:rowOff>
    </xdr:from>
    <xdr:ext cx="4533900" cy="638175"/>
    <xdr:pic>
      <xdr:nvPicPr>
        <xdr:cNvPr id="2" name="image14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Z998"/>
  <sheetViews>
    <sheetView tabSelected="1" zoomScale="90" zoomScaleNormal="90" workbookViewId="0"/>
  </sheetViews>
  <sheetFormatPr baseColWidth="10" defaultColWidth="14.46484375" defaultRowHeight="15" customHeight="1" x14ac:dyDescent="0.45"/>
  <cols>
    <col min="1" max="26" width="11.46484375" style="20" customWidth="1"/>
    <col min="27" max="16384" width="14.46484375" style="20"/>
  </cols>
  <sheetData>
    <row r="6" spans="14:16" ht="24.75" customHeight="1" x14ac:dyDescent="0.45">
      <c r="N6" s="247"/>
      <c r="O6" s="247"/>
      <c r="P6" s="247"/>
    </row>
    <row r="7" spans="14:16" ht="40.5" customHeight="1" x14ac:dyDescent="0.45">
      <c r="N7" s="247"/>
      <c r="O7" s="247"/>
      <c r="P7" s="247"/>
    </row>
    <row r="8" spans="14:16" ht="14.25" x14ac:dyDescent="0.45">
      <c r="N8" s="21"/>
      <c r="O8" s="22"/>
    </row>
    <row r="9" spans="14:16" ht="15.4" x14ac:dyDescent="0.45">
      <c r="N9" s="23"/>
      <c r="O9" s="22"/>
    </row>
    <row r="21" spans="1:26" ht="15.75" customHeight="1" x14ac:dyDescent="0.45"/>
    <row r="22" spans="1:26" ht="15.75" customHeight="1" x14ac:dyDescent="0.45"/>
    <row r="23" spans="1:26" ht="15.75" customHeight="1" x14ac:dyDescent="0.45"/>
    <row r="24" spans="1:26" ht="15.75" customHeight="1" x14ac:dyDescent="0.45"/>
    <row r="25" spans="1:26" ht="15.75" customHeight="1" x14ac:dyDescent="0.45"/>
    <row r="26" spans="1:26" ht="15.75" customHeight="1" x14ac:dyDescent="0.45"/>
    <row r="27" spans="1:26" ht="15.75" customHeight="1" x14ac:dyDescent="0.45"/>
    <row r="28" spans="1:26" ht="13.05" customHeight="1" x14ac:dyDescent="0.45">
      <c r="A28" s="245"/>
      <c r="B28" s="246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4" customHeight="1" x14ac:dyDescent="0.4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26" ht="14" customHeight="1" x14ac:dyDescent="0.45"/>
    <row r="31" spans="1:26" ht="15.75" customHeight="1" x14ac:dyDescent="0.45"/>
    <row r="32" spans="1:26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</sheetData>
  <mergeCells count="2">
    <mergeCell ref="A28:M28"/>
    <mergeCell ref="N6:P7"/>
  </mergeCells>
  <pageMargins left="0.7" right="0.7" top="0.75" bottom="0.75" header="0" footer="0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X1001"/>
  <sheetViews>
    <sheetView workbookViewId="0">
      <selection activeCell="J1" sqref="J1"/>
    </sheetView>
  </sheetViews>
  <sheetFormatPr baseColWidth="10" defaultColWidth="14.46484375" defaultRowHeight="15" customHeight="1" x14ac:dyDescent="0.45"/>
  <cols>
    <col min="1" max="1" width="14.46484375" style="20"/>
    <col min="2" max="2" width="14.46484375" style="20" customWidth="1"/>
    <col min="3" max="3" width="15.6640625" style="20" customWidth="1"/>
    <col min="4" max="4" width="17.46484375" style="20" customWidth="1"/>
    <col min="5" max="5" width="16" style="20" customWidth="1"/>
    <col min="6" max="6" width="36.6640625" style="20" customWidth="1"/>
    <col min="7" max="7" width="30.33203125" style="20" customWidth="1"/>
    <col min="8" max="8" width="22.33203125" style="20" customWidth="1"/>
    <col min="9" max="9" width="22.796875" style="20" customWidth="1"/>
    <col min="10" max="24" width="11.46484375" style="20" customWidth="1"/>
    <col min="25" max="16384" width="14.46484375" style="20"/>
  </cols>
  <sheetData>
    <row r="1" spans="2:24" ht="14.25" x14ac:dyDescent="0.45">
      <c r="B1" s="373" t="s">
        <v>268</v>
      </c>
      <c r="C1" s="374"/>
      <c r="D1" s="374"/>
      <c r="E1" s="374"/>
      <c r="F1" s="374"/>
      <c r="G1" s="374"/>
      <c r="H1" s="374"/>
      <c r="I1" s="375"/>
      <c r="J1" s="32" t="s">
        <v>11</v>
      </c>
    </row>
    <row r="2" spans="2:24" ht="14.25" x14ac:dyDescent="0.45">
      <c r="B2" s="376"/>
      <c r="C2" s="246"/>
      <c r="D2" s="246"/>
      <c r="E2" s="246"/>
      <c r="F2" s="246"/>
      <c r="G2" s="246"/>
      <c r="H2" s="246"/>
      <c r="I2" s="377"/>
      <c r="J2" s="25"/>
    </row>
    <row r="3" spans="2:24" ht="14.25" x14ac:dyDescent="0.45">
      <c r="B3" s="376"/>
      <c r="C3" s="246"/>
      <c r="D3" s="246"/>
      <c r="E3" s="246"/>
      <c r="F3" s="246"/>
      <c r="G3" s="246"/>
      <c r="H3" s="246"/>
      <c r="I3" s="377"/>
      <c r="J3" s="25"/>
    </row>
    <row r="4" spans="2:24" ht="14.25" x14ac:dyDescent="0.45">
      <c r="B4" s="376"/>
      <c r="C4" s="246"/>
      <c r="D4" s="246"/>
      <c r="E4" s="246"/>
      <c r="F4" s="246"/>
      <c r="G4" s="246"/>
      <c r="H4" s="246"/>
      <c r="I4" s="377"/>
      <c r="J4" s="25"/>
    </row>
    <row r="5" spans="2:24" ht="14.65" thickBot="1" x14ac:dyDescent="0.5">
      <c r="B5" s="378"/>
      <c r="C5" s="249"/>
      <c r="D5" s="249"/>
      <c r="E5" s="249"/>
      <c r="F5" s="249"/>
      <c r="G5" s="249"/>
      <c r="H5" s="249"/>
      <c r="I5" s="377"/>
      <c r="J5" s="25"/>
    </row>
    <row r="6" spans="2:24" ht="44.25" customHeight="1" x14ac:dyDescent="0.45">
      <c r="B6" s="171" t="s">
        <v>12</v>
      </c>
      <c r="C6" s="172" t="s">
        <v>13</v>
      </c>
      <c r="D6" s="172" t="s">
        <v>14</v>
      </c>
      <c r="E6" s="172" t="s">
        <v>121</v>
      </c>
      <c r="F6" s="172" t="s">
        <v>94</v>
      </c>
      <c r="G6" s="172" t="s">
        <v>122</v>
      </c>
      <c r="H6" s="172" t="s">
        <v>123</v>
      </c>
      <c r="I6" s="173" t="s">
        <v>124</v>
      </c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</row>
    <row r="7" spans="2:24" ht="90" x14ac:dyDescent="0.45">
      <c r="B7" s="379" t="s">
        <v>125</v>
      </c>
      <c r="C7" s="157" t="s">
        <v>21</v>
      </c>
      <c r="D7" s="158" t="s">
        <v>171</v>
      </c>
      <c r="E7" s="158" t="s">
        <v>172</v>
      </c>
      <c r="F7" s="158" t="s">
        <v>269</v>
      </c>
      <c r="G7" s="158" t="s">
        <v>126</v>
      </c>
      <c r="H7" s="159">
        <v>15000000</v>
      </c>
      <c r="I7" s="160" t="s">
        <v>81</v>
      </c>
      <c r="J7" s="25"/>
    </row>
    <row r="8" spans="2:24" ht="90" x14ac:dyDescent="0.45">
      <c r="B8" s="380"/>
      <c r="C8" s="157" t="s">
        <v>21</v>
      </c>
      <c r="D8" s="158" t="s">
        <v>185</v>
      </c>
      <c r="E8" s="158" t="s">
        <v>186</v>
      </c>
      <c r="F8" s="158" t="s">
        <v>270</v>
      </c>
      <c r="G8" s="158" t="s">
        <v>184</v>
      </c>
      <c r="H8" s="159">
        <v>20000000</v>
      </c>
      <c r="I8" s="160" t="s">
        <v>80</v>
      </c>
      <c r="J8" s="25"/>
    </row>
    <row r="9" spans="2:24" ht="75" x14ac:dyDescent="0.45">
      <c r="B9" s="380"/>
      <c r="C9" s="157" t="s">
        <v>39</v>
      </c>
      <c r="D9" s="158" t="s">
        <v>182</v>
      </c>
      <c r="E9" s="158" t="s">
        <v>183</v>
      </c>
      <c r="F9" s="158" t="s">
        <v>271</v>
      </c>
      <c r="G9" s="158" t="s">
        <v>184</v>
      </c>
      <c r="H9" s="159">
        <v>24000000</v>
      </c>
      <c r="I9" s="160" t="s">
        <v>80</v>
      </c>
      <c r="J9" s="25"/>
    </row>
    <row r="10" spans="2:24" ht="75" x14ac:dyDescent="0.45">
      <c r="B10" s="381" t="s">
        <v>129</v>
      </c>
      <c r="C10" s="161" t="s">
        <v>48</v>
      </c>
      <c r="D10" s="162" t="s">
        <v>173</v>
      </c>
      <c r="E10" s="163" t="s">
        <v>130</v>
      </c>
      <c r="F10" s="163" t="s">
        <v>178</v>
      </c>
      <c r="G10" s="163" t="s">
        <v>179</v>
      </c>
      <c r="H10" s="164">
        <v>56692240</v>
      </c>
      <c r="I10" s="165" t="s">
        <v>82</v>
      </c>
      <c r="J10" s="25"/>
    </row>
    <row r="11" spans="2:24" ht="90.4" thickBot="1" x14ac:dyDescent="0.5">
      <c r="B11" s="382"/>
      <c r="C11" s="166" t="s">
        <v>48</v>
      </c>
      <c r="D11" s="167" t="s">
        <v>187</v>
      </c>
      <c r="E11" s="168" t="s">
        <v>188</v>
      </c>
      <c r="F11" s="168" t="s">
        <v>272</v>
      </c>
      <c r="G11" s="168" t="s">
        <v>189</v>
      </c>
      <c r="H11" s="169">
        <v>3000000</v>
      </c>
      <c r="I11" s="170" t="s">
        <v>80</v>
      </c>
      <c r="J11" s="25"/>
    </row>
    <row r="12" spans="2:24" ht="14.25" x14ac:dyDescent="0.45">
      <c r="B12" s="156"/>
      <c r="C12" s="156"/>
      <c r="D12" s="156"/>
      <c r="E12" s="156"/>
      <c r="F12" s="156"/>
      <c r="G12" s="156"/>
      <c r="H12" s="156"/>
      <c r="I12" s="156"/>
      <c r="J12" s="25"/>
    </row>
    <row r="13" spans="2:24" ht="14.25" x14ac:dyDescent="0.45">
      <c r="B13" s="156"/>
      <c r="C13" s="156"/>
      <c r="D13" s="156"/>
      <c r="E13" s="156"/>
      <c r="F13" s="156"/>
      <c r="G13" s="156"/>
      <c r="H13" s="156"/>
      <c r="I13" s="156"/>
      <c r="J13" s="25"/>
    </row>
    <row r="14" spans="2:24" ht="14.25" x14ac:dyDescent="0.45">
      <c r="B14" s="156"/>
      <c r="C14" s="156"/>
      <c r="D14" s="156"/>
      <c r="E14" s="156"/>
      <c r="F14" s="156"/>
      <c r="G14" s="156"/>
      <c r="H14" s="156"/>
      <c r="I14" s="156"/>
      <c r="J14" s="25"/>
    </row>
    <row r="15" spans="2:24" ht="14.25" x14ac:dyDescent="0.45">
      <c r="B15" s="156"/>
      <c r="C15" s="156"/>
      <c r="D15" s="156"/>
      <c r="E15" s="156"/>
      <c r="F15" s="156"/>
      <c r="G15" s="156"/>
      <c r="H15" s="156"/>
      <c r="I15" s="156"/>
      <c r="J15" s="25"/>
    </row>
    <row r="16" spans="2:24" ht="14.25" x14ac:dyDescent="0.45">
      <c r="B16" s="156"/>
      <c r="C16" s="156"/>
      <c r="D16" s="156"/>
      <c r="E16" s="156"/>
      <c r="F16" s="156"/>
      <c r="G16" s="156"/>
      <c r="H16" s="156"/>
      <c r="I16" s="156"/>
      <c r="J16" s="25"/>
    </row>
    <row r="17" spans="2:10" ht="14.25" x14ac:dyDescent="0.45">
      <c r="B17" s="156"/>
      <c r="C17" s="156"/>
      <c r="D17" s="156"/>
      <c r="E17" s="156"/>
      <c r="F17" s="156"/>
      <c r="G17" s="156"/>
      <c r="H17" s="156"/>
      <c r="I17" s="156"/>
      <c r="J17" s="25"/>
    </row>
    <row r="18" spans="2:10" ht="14.25" x14ac:dyDescent="0.45">
      <c r="B18" s="156"/>
      <c r="C18" s="156"/>
      <c r="D18" s="156"/>
      <c r="E18" s="156"/>
      <c r="F18" s="156"/>
      <c r="G18" s="156"/>
      <c r="H18" s="156"/>
      <c r="I18" s="156"/>
      <c r="J18" s="25"/>
    </row>
    <row r="19" spans="2:10" ht="14.25" x14ac:dyDescent="0.45">
      <c r="B19" s="25"/>
      <c r="C19" s="25"/>
      <c r="D19" s="25"/>
      <c r="E19" s="25"/>
      <c r="F19" s="25"/>
      <c r="G19" s="25"/>
      <c r="H19" s="25"/>
      <c r="I19" s="25"/>
      <c r="J19" s="25"/>
    </row>
    <row r="20" spans="2:10" ht="14.25" x14ac:dyDescent="0.45">
      <c r="B20" s="25"/>
      <c r="C20" s="25"/>
      <c r="D20" s="25"/>
      <c r="E20" s="25"/>
      <c r="F20" s="25"/>
      <c r="G20" s="25"/>
      <c r="H20" s="25"/>
      <c r="I20" s="25"/>
      <c r="J20" s="25"/>
    </row>
    <row r="21" spans="2:10" ht="14.25" x14ac:dyDescent="0.45">
      <c r="G21" s="25"/>
      <c r="H21" s="25"/>
    </row>
    <row r="22" spans="2:10" ht="15.75" customHeight="1" x14ac:dyDescent="0.45">
      <c r="G22" s="25"/>
      <c r="H22" s="25"/>
    </row>
    <row r="23" spans="2:10" ht="15.75" customHeight="1" x14ac:dyDescent="0.45">
      <c r="G23" s="25"/>
      <c r="H23" s="25"/>
    </row>
    <row r="24" spans="2:10" ht="15.75" customHeight="1" x14ac:dyDescent="0.45">
      <c r="G24" s="25"/>
      <c r="H24" s="25"/>
    </row>
    <row r="25" spans="2:10" ht="15.75" customHeight="1" x14ac:dyDescent="0.45">
      <c r="G25" s="25"/>
      <c r="H25" s="25"/>
    </row>
    <row r="26" spans="2:10" ht="15.75" customHeight="1" x14ac:dyDescent="0.45">
      <c r="G26" s="25"/>
      <c r="H26" s="25"/>
    </row>
    <row r="27" spans="2:10" ht="15.75" customHeight="1" x14ac:dyDescent="0.45">
      <c r="G27" s="25"/>
      <c r="H27" s="25"/>
    </row>
    <row r="28" spans="2:10" ht="15.75" customHeight="1" x14ac:dyDescent="0.45">
      <c r="G28" s="25"/>
      <c r="H28" s="25"/>
    </row>
    <row r="29" spans="2:10" ht="15.75" customHeight="1" x14ac:dyDescent="0.45">
      <c r="G29" s="25"/>
      <c r="H29" s="25"/>
    </row>
    <row r="30" spans="2:10" ht="15.75" customHeight="1" x14ac:dyDescent="0.45">
      <c r="G30" s="25"/>
      <c r="H30" s="25"/>
    </row>
    <row r="31" spans="2:10" ht="15.75" customHeight="1" x14ac:dyDescent="0.45">
      <c r="G31" s="25"/>
      <c r="H31" s="25"/>
    </row>
    <row r="32" spans="2:10" ht="15.75" customHeight="1" x14ac:dyDescent="0.45">
      <c r="G32" s="25"/>
      <c r="H32" s="25"/>
    </row>
    <row r="33" spans="7:8" ht="15.75" customHeight="1" x14ac:dyDescent="0.45">
      <c r="G33" s="25"/>
      <c r="H33" s="25"/>
    </row>
    <row r="34" spans="7:8" ht="15.75" customHeight="1" x14ac:dyDescent="0.45">
      <c r="G34" s="25"/>
      <c r="H34" s="25"/>
    </row>
    <row r="35" spans="7:8" ht="15.75" customHeight="1" x14ac:dyDescent="0.45">
      <c r="G35" s="25"/>
      <c r="H35" s="25"/>
    </row>
    <row r="36" spans="7:8" ht="15.75" customHeight="1" x14ac:dyDescent="0.45">
      <c r="G36" s="25"/>
      <c r="H36" s="25"/>
    </row>
    <row r="37" spans="7:8" ht="15.75" customHeight="1" x14ac:dyDescent="0.45">
      <c r="G37" s="25"/>
      <c r="H37" s="25"/>
    </row>
    <row r="38" spans="7:8" ht="15.75" customHeight="1" x14ac:dyDescent="0.45">
      <c r="G38" s="25"/>
      <c r="H38" s="25"/>
    </row>
    <row r="39" spans="7:8" ht="15.75" customHeight="1" x14ac:dyDescent="0.45">
      <c r="G39" s="25"/>
      <c r="H39" s="25"/>
    </row>
    <row r="40" spans="7:8" ht="15.75" customHeight="1" x14ac:dyDescent="0.45">
      <c r="G40" s="25"/>
      <c r="H40" s="25"/>
    </row>
    <row r="41" spans="7:8" ht="15.75" customHeight="1" x14ac:dyDescent="0.45">
      <c r="G41" s="25"/>
      <c r="H41" s="25"/>
    </row>
    <row r="42" spans="7:8" ht="15.75" customHeight="1" x14ac:dyDescent="0.45">
      <c r="G42" s="25"/>
      <c r="H42" s="25"/>
    </row>
    <row r="43" spans="7:8" ht="15.75" customHeight="1" x14ac:dyDescent="0.45">
      <c r="G43" s="25"/>
      <c r="H43" s="25"/>
    </row>
    <row r="44" spans="7:8" ht="15.75" customHeight="1" x14ac:dyDescent="0.45">
      <c r="G44" s="25"/>
      <c r="H44" s="25"/>
    </row>
    <row r="45" spans="7:8" ht="15.75" customHeight="1" x14ac:dyDescent="0.45">
      <c r="G45" s="25"/>
      <c r="H45" s="25"/>
    </row>
    <row r="46" spans="7:8" ht="15.75" customHeight="1" x14ac:dyDescent="0.45">
      <c r="G46" s="25"/>
      <c r="H46" s="25"/>
    </row>
    <row r="47" spans="7:8" ht="15.75" customHeight="1" x14ac:dyDescent="0.45">
      <c r="G47" s="25"/>
      <c r="H47" s="25"/>
    </row>
    <row r="48" spans="7:8" ht="15.75" customHeight="1" x14ac:dyDescent="0.45">
      <c r="G48" s="25"/>
      <c r="H48" s="25"/>
    </row>
    <row r="49" spans="7:8" ht="15.75" customHeight="1" x14ac:dyDescent="0.45">
      <c r="G49" s="25"/>
      <c r="H49" s="25"/>
    </row>
    <row r="50" spans="7:8" ht="15.75" customHeight="1" x14ac:dyDescent="0.45">
      <c r="G50" s="25"/>
      <c r="H50" s="25"/>
    </row>
    <row r="51" spans="7:8" ht="15.75" customHeight="1" x14ac:dyDescent="0.45">
      <c r="G51" s="25"/>
      <c r="H51" s="25"/>
    </row>
    <row r="52" spans="7:8" ht="15.75" customHeight="1" x14ac:dyDescent="0.45">
      <c r="G52" s="25"/>
      <c r="H52" s="25"/>
    </row>
    <row r="53" spans="7:8" ht="15.75" customHeight="1" x14ac:dyDescent="0.45">
      <c r="G53" s="25"/>
      <c r="H53" s="25"/>
    </row>
    <row r="54" spans="7:8" ht="15.75" customHeight="1" x14ac:dyDescent="0.45">
      <c r="G54" s="25"/>
      <c r="H54" s="25"/>
    </row>
    <row r="55" spans="7:8" ht="15.75" customHeight="1" x14ac:dyDescent="0.45">
      <c r="G55" s="25"/>
      <c r="H55" s="25"/>
    </row>
    <row r="56" spans="7:8" ht="15.75" customHeight="1" x14ac:dyDescent="0.45">
      <c r="G56" s="25"/>
      <c r="H56" s="25"/>
    </row>
    <row r="57" spans="7:8" ht="15.75" customHeight="1" x14ac:dyDescent="0.45">
      <c r="G57" s="25"/>
      <c r="H57" s="25"/>
    </row>
    <row r="58" spans="7:8" ht="15.75" customHeight="1" x14ac:dyDescent="0.45">
      <c r="G58" s="25"/>
      <c r="H58" s="25"/>
    </row>
    <row r="59" spans="7:8" ht="15.75" customHeight="1" x14ac:dyDescent="0.45">
      <c r="G59" s="25"/>
      <c r="H59" s="25"/>
    </row>
    <row r="60" spans="7:8" ht="15.75" customHeight="1" x14ac:dyDescent="0.45">
      <c r="G60" s="25"/>
      <c r="H60" s="25"/>
    </row>
    <row r="61" spans="7:8" ht="15.75" customHeight="1" x14ac:dyDescent="0.45">
      <c r="G61" s="25"/>
      <c r="H61" s="25"/>
    </row>
    <row r="62" spans="7:8" ht="15.75" customHeight="1" x14ac:dyDescent="0.45">
      <c r="G62" s="25"/>
      <c r="H62" s="25"/>
    </row>
    <row r="63" spans="7:8" ht="15.75" customHeight="1" x14ac:dyDescent="0.45">
      <c r="G63" s="25"/>
      <c r="H63" s="25"/>
    </row>
    <row r="64" spans="7:8" ht="15.75" customHeight="1" x14ac:dyDescent="0.45">
      <c r="G64" s="25"/>
      <c r="H64" s="25"/>
    </row>
    <row r="65" spans="7:8" ht="15.75" customHeight="1" x14ac:dyDescent="0.45">
      <c r="G65" s="25"/>
      <c r="H65" s="25"/>
    </row>
    <row r="66" spans="7:8" ht="15.75" customHeight="1" x14ac:dyDescent="0.45">
      <c r="G66" s="25"/>
      <c r="H66" s="25"/>
    </row>
    <row r="67" spans="7:8" ht="15.75" customHeight="1" x14ac:dyDescent="0.45">
      <c r="G67" s="25"/>
      <c r="H67" s="25"/>
    </row>
    <row r="68" spans="7:8" ht="15.75" customHeight="1" x14ac:dyDescent="0.45">
      <c r="G68" s="25"/>
      <c r="H68" s="25"/>
    </row>
    <row r="69" spans="7:8" ht="15.75" customHeight="1" x14ac:dyDescent="0.45">
      <c r="G69" s="25"/>
      <c r="H69" s="25"/>
    </row>
    <row r="70" spans="7:8" ht="15.75" customHeight="1" x14ac:dyDescent="0.45">
      <c r="G70" s="25"/>
      <c r="H70" s="25"/>
    </row>
    <row r="71" spans="7:8" ht="15.75" customHeight="1" x14ac:dyDescent="0.45">
      <c r="G71" s="25"/>
      <c r="H71" s="25"/>
    </row>
    <row r="72" spans="7:8" ht="15.75" customHeight="1" x14ac:dyDescent="0.45">
      <c r="G72" s="25"/>
      <c r="H72" s="25"/>
    </row>
    <row r="73" spans="7:8" ht="15.75" customHeight="1" x14ac:dyDescent="0.45">
      <c r="G73" s="25"/>
      <c r="H73" s="25"/>
    </row>
    <row r="74" spans="7:8" ht="15.75" customHeight="1" x14ac:dyDescent="0.45">
      <c r="G74" s="25"/>
      <c r="H74" s="25"/>
    </row>
    <row r="75" spans="7:8" ht="15.75" customHeight="1" x14ac:dyDescent="0.45">
      <c r="G75" s="25"/>
      <c r="H75" s="25"/>
    </row>
    <row r="76" spans="7:8" ht="15.75" customHeight="1" x14ac:dyDescent="0.45">
      <c r="G76" s="25"/>
      <c r="H76" s="25"/>
    </row>
    <row r="77" spans="7:8" ht="15.75" customHeight="1" x14ac:dyDescent="0.45">
      <c r="G77" s="25"/>
      <c r="H77" s="25"/>
    </row>
    <row r="78" spans="7:8" ht="15.75" customHeight="1" x14ac:dyDescent="0.45">
      <c r="G78" s="25"/>
      <c r="H78" s="25"/>
    </row>
    <row r="79" spans="7:8" ht="15.75" customHeight="1" x14ac:dyDescent="0.45">
      <c r="G79" s="25"/>
      <c r="H79" s="25"/>
    </row>
    <row r="80" spans="7:8" ht="15.75" customHeight="1" x14ac:dyDescent="0.45">
      <c r="G80" s="25"/>
      <c r="H80" s="25"/>
    </row>
    <row r="81" spans="7:8" ht="15.75" customHeight="1" x14ac:dyDescent="0.45">
      <c r="G81" s="25"/>
      <c r="H81" s="25"/>
    </row>
    <row r="82" spans="7:8" ht="15.75" customHeight="1" x14ac:dyDescent="0.45">
      <c r="G82" s="25"/>
      <c r="H82" s="25"/>
    </row>
    <row r="83" spans="7:8" ht="15.75" customHeight="1" x14ac:dyDescent="0.45">
      <c r="G83" s="25"/>
      <c r="H83" s="25"/>
    </row>
    <row r="84" spans="7:8" ht="15.75" customHeight="1" x14ac:dyDescent="0.45">
      <c r="G84" s="25"/>
      <c r="H84" s="25"/>
    </row>
    <row r="85" spans="7:8" ht="15.75" customHeight="1" x14ac:dyDescent="0.45">
      <c r="G85" s="25"/>
      <c r="H85" s="25"/>
    </row>
    <row r="86" spans="7:8" ht="15.75" customHeight="1" x14ac:dyDescent="0.45">
      <c r="G86" s="25"/>
      <c r="H86" s="25"/>
    </row>
    <row r="87" spans="7:8" ht="15.75" customHeight="1" x14ac:dyDescent="0.45">
      <c r="G87" s="25"/>
      <c r="H87" s="25"/>
    </row>
    <row r="88" spans="7:8" ht="15.75" customHeight="1" x14ac:dyDescent="0.45">
      <c r="G88" s="25"/>
      <c r="H88" s="25"/>
    </row>
    <row r="89" spans="7:8" ht="15.75" customHeight="1" x14ac:dyDescent="0.45">
      <c r="G89" s="25"/>
      <c r="H89" s="25"/>
    </row>
    <row r="90" spans="7:8" ht="15.75" customHeight="1" x14ac:dyDescent="0.45">
      <c r="G90" s="25"/>
      <c r="H90" s="25"/>
    </row>
    <row r="91" spans="7:8" ht="15.75" customHeight="1" x14ac:dyDescent="0.45">
      <c r="G91" s="25"/>
      <c r="H91" s="25"/>
    </row>
    <row r="92" spans="7:8" ht="15.75" customHeight="1" x14ac:dyDescent="0.45">
      <c r="G92" s="25"/>
      <c r="H92" s="25"/>
    </row>
    <row r="93" spans="7:8" ht="15.75" customHeight="1" x14ac:dyDescent="0.45">
      <c r="G93" s="25"/>
      <c r="H93" s="25"/>
    </row>
    <row r="94" spans="7:8" ht="15.75" customHeight="1" x14ac:dyDescent="0.45">
      <c r="G94" s="25"/>
      <c r="H94" s="25"/>
    </row>
    <row r="95" spans="7:8" ht="15.75" customHeight="1" x14ac:dyDescent="0.45">
      <c r="G95" s="25"/>
      <c r="H95" s="25"/>
    </row>
    <row r="96" spans="7:8" ht="15.75" customHeight="1" x14ac:dyDescent="0.45">
      <c r="G96" s="25"/>
      <c r="H96" s="25"/>
    </row>
    <row r="97" spans="7:8" ht="15.75" customHeight="1" x14ac:dyDescent="0.45">
      <c r="G97" s="25"/>
      <c r="H97" s="25"/>
    </row>
    <row r="98" spans="7:8" ht="15.75" customHeight="1" x14ac:dyDescent="0.45">
      <c r="G98" s="25"/>
      <c r="H98" s="25"/>
    </row>
    <row r="99" spans="7:8" ht="15.75" customHeight="1" x14ac:dyDescent="0.45">
      <c r="G99" s="25"/>
      <c r="H99" s="25"/>
    </row>
    <row r="100" spans="7:8" ht="15.75" customHeight="1" x14ac:dyDescent="0.45">
      <c r="G100" s="25"/>
      <c r="H100" s="25"/>
    </row>
    <row r="101" spans="7:8" ht="15.75" customHeight="1" x14ac:dyDescent="0.45">
      <c r="G101" s="25"/>
      <c r="H101" s="25"/>
    </row>
    <row r="102" spans="7:8" ht="15.75" customHeight="1" x14ac:dyDescent="0.45">
      <c r="G102" s="25"/>
      <c r="H102" s="25"/>
    </row>
    <row r="103" spans="7:8" ht="15.75" customHeight="1" x14ac:dyDescent="0.45">
      <c r="G103" s="25"/>
      <c r="H103" s="25"/>
    </row>
    <row r="104" spans="7:8" ht="15.75" customHeight="1" x14ac:dyDescent="0.45">
      <c r="G104" s="25"/>
      <c r="H104" s="25"/>
    </row>
    <row r="105" spans="7:8" ht="15.75" customHeight="1" x14ac:dyDescent="0.45">
      <c r="G105" s="25"/>
      <c r="H105" s="25"/>
    </row>
    <row r="106" spans="7:8" ht="15.75" customHeight="1" x14ac:dyDescent="0.45">
      <c r="G106" s="25"/>
      <c r="H106" s="25"/>
    </row>
    <row r="107" spans="7:8" ht="15.75" customHeight="1" x14ac:dyDescent="0.45">
      <c r="G107" s="25"/>
      <c r="H107" s="25"/>
    </row>
    <row r="108" spans="7:8" ht="15.75" customHeight="1" x14ac:dyDescent="0.45">
      <c r="G108" s="25"/>
      <c r="H108" s="25"/>
    </row>
    <row r="109" spans="7:8" ht="15.75" customHeight="1" x14ac:dyDescent="0.45">
      <c r="G109" s="25"/>
      <c r="H109" s="25"/>
    </row>
    <row r="110" spans="7:8" ht="15.75" customHeight="1" x14ac:dyDescent="0.45">
      <c r="G110" s="25"/>
      <c r="H110" s="25"/>
    </row>
    <row r="111" spans="7:8" ht="15.75" customHeight="1" x14ac:dyDescent="0.45">
      <c r="G111" s="25"/>
      <c r="H111" s="25"/>
    </row>
    <row r="112" spans="7:8" ht="15.75" customHeight="1" x14ac:dyDescent="0.45">
      <c r="G112" s="25"/>
      <c r="H112" s="25"/>
    </row>
    <row r="113" spans="7:8" ht="15.75" customHeight="1" x14ac:dyDescent="0.45">
      <c r="G113" s="25"/>
      <c r="H113" s="25"/>
    </row>
    <row r="114" spans="7:8" ht="15.75" customHeight="1" x14ac:dyDescent="0.45">
      <c r="G114" s="25"/>
      <c r="H114" s="25"/>
    </row>
    <row r="115" spans="7:8" ht="15.75" customHeight="1" x14ac:dyDescent="0.45">
      <c r="G115" s="25"/>
      <c r="H115" s="25"/>
    </row>
    <row r="116" spans="7:8" ht="15.75" customHeight="1" x14ac:dyDescent="0.45">
      <c r="G116" s="25"/>
      <c r="H116" s="25"/>
    </row>
    <row r="117" spans="7:8" ht="15.75" customHeight="1" x14ac:dyDescent="0.45">
      <c r="G117" s="25"/>
      <c r="H117" s="25"/>
    </row>
    <row r="118" spans="7:8" ht="15.75" customHeight="1" x14ac:dyDescent="0.45">
      <c r="G118" s="25"/>
      <c r="H118" s="25"/>
    </row>
    <row r="119" spans="7:8" ht="15.75" customHeight="1" x14ac:dyDescent="0.45">
      <c r="G119" s="25"/>
      <c r="H119" s="25"/>
    </row>
    <row r="120" spans="7:8" ht="15.75" customHeight="1" x14ac:dyDescent="0.45">
      <c r="G120" s="25"/>
      <c r="H120" s="25"/>
    </row>
    <row r="121" spans="7:8" ht="15.75" customHeight="1" x14ac:dyDescent="0.45">
      <c r="G121" s="25"/>
      <c r="H121" s="25"/>
    </row>
    <row r="122" spans="7:8" ht="15.75" customHeight="1" x14ac:dyDescent="0.45">
      <c r="G122" s="25"/>
      <c r="H122" s="25"/>
    </row>
    <row r="123" spans="7:8" ht="15.75" customHeight="1" x14ac:dyDescent="0.45">
      <c r="G123" s="25"/>
      <c r="H123" s="25"/>
    </row>
    <row r="124" spans="7:8" ht="15.75" customHeight="1" x14ac:dyDescent="0.45">
      <c r="G124" s="25"/>
      <c r="H124" s="25"/>
    </row>
    <row r="125" spans="7:8" ht="15.75" customHeight="1" x14ac:dyDescent="0.45">
      <c r="G125" s="25"/>
      <c r="H125" s="25"/>
    </row>
    <row r="126" spans="7:8" ht="15.75" customHeight="1" x14ac:dyDescent="0.45">
      <c r="G126" s="25"/>
      <c r="H126" s="25"/>
    </row>
    <row r="127" spans="7:8" ht="15.75" customHeight="1" x14ac:dyDescent="0.45">
      <c r="G127" s="25"/>
      <c r="H127" s="25"/>
    </row>
    <row r="128" spans="7:8" ht="15.75" customHeight="1" x14ac:dyDescent="0.45">
      <c r="G128" s="25"/>
      <c r="H128" s="25"/>
    </row>
    <row r="129" spans="7:8" ht="15.75" customHeight="1" x14ac:dyDescent="0.45">
      <c r="G129" s="25"/>
      <c r="H129" s="25"/>
    </row>
    <row r="130" spans="7:8" ht="15.75" customHeight="1" x14ac:dyDescent="0.45">
      <c r="G130" s="25"/>
      <c r="H130" s="25"/>
    </row>
    <row r="131" spans="7:8" ht="15.75" customHeight="1" x14ac:dyDescent="0.45">
      <c r="G131" s="25"/>
      <c r="H131" s="25"/>
    </row>
    <row r="132" spans="7:8" ht="15.75" customHeight="1" x14ac:dyDescent="0.45">
      <c r="G132" s="25"/>
      <c r="H132" s="25"/>
    </row>
    <row r="133" spans="7:8" ht="15.75" customHeight="1" x14ac:dyDescent="0.45">
      <c r="G133" s="25"/>
      <c r="H133" s="25"/>
    </row>
    <row r="134" spans="7:8" ht="15.75" customHeight="1" x14ac:dyDescent="0.45">
      <c r="G134" s="25"/>
      <c r="H134" s="25"/>
    </row>
    <row r="135" spans="7:8" ht="15.75" customHeight="1" x14ac:dyDescent="0.45">
      <c r="G135" s="25"/>
      <c r="H135" s="25"/>
    </row>
    <row r="136" spans="7:8" ht="15.75" customHeight="1" x14ac:dyDescent="0.45">
      <c r="G136" s="25"/>
      <c r="H136" s="25"/>
    </row>
    <row r="137" spans="7:8" ht="15.75" customHeight="1" x14ac:dyDescent="0.45">
      <c r="G137" s="25"/>
      <c r="H137" s="25"/>
    </row>
    <row r="138" spans="7:8" ht="15.75" customHeight="1" x14ac:dyDescent="0.45">
      <c r="G138" s="25"/>
      <c r="H138" s="25"/>
    </row>
    <row r="139" spans="7:8" ht="15.75" customHeight="1" x14ac:dyDescent="0.45">
      <c r="G139" s="25"/>
      <c r="H139" s="25"/>
    </row>
    <row r="140" spans="7:8" ht="15.75" customHeight="1" x14ac:dyDescent="0.45">
      <c r="G140" s="25"/>
      <c r="H140" s="25"/>
    </row>
    <row r="141" spans="7:8" ht="15.75" customHeight="1" x14ac:dyDescent="0.45">
      <c r="G141" s="25"/>
      <c r="H141" s="25"/>
    </row>
    <row r="142" spans="7:8" ht="15.75" customHeight="1" x14ac:dyDescent="0.45">
      <c r="G142" s="25"/>
      <c r="H142" s="25"/>
    </row>
    <row r="143" spans="7:8" ht="15.75" customHeight="1" x14ac:dyDescent="0.45">
      <c r="G143" s="25"/>
      <c r="H143" s="25"/>
    </row>
    <row r="144" spans="7:8" ht="15.75" customHeight="1" x14ac:dyDescent="0.45">
      <c r="G144" s="25"/>
      <c r="H144" s="25"/>
    </row>
    <row r="145" spans="7:8" ht="15.75" customHeight="1" x14ac:dyDescent="0.45">
      <c r="G145" s="25"/>
      <c r="H145" s="25"/>
    </row>
    <row r="146" spans="7:8" ht="15.75" customHeight="1" x14ac:dyDescent="0.45">
      <c r="G146" s="25"/>
      <c r="H146" s="25"/>
    </row>
    <row r="147" spans="7:8" ht="15.75" customHeight="1" x14ac:dyDescent="0.45">
      <c r="G147" s="25"/>
      <c r="H147" s="25"/>
    </row>
    <row r="148" spans="7:8" ht="15.75" customHeight="1" x14ac:dyDescent="0.45">
      <c r="G148" s="25"/>
      <c r="H148" s="25"/>
    </row>
    <row r="149" spans="7:8" ht="15.75" customHeight="1" x14ac:dyDescent="0.45">
      <c r="G149" s="25"/>
      <c r="H149" s="25"/>
    </row>
    <row r="150" spans="7:8" ht="15.75" customHeight="1" x14ac:dyDescent="0.45">
      <c r="G150" s="25"/>
      <c r="H150" s="25"/>
    </row>
    <row r="151" spans="7:8" ht="15.75" customHeight="1" x14ac:dyDescent="0.45">
      <c r="G151" s="25"/>
      <c r="H151" s="25"/>
    </row>
    <row r="152" spans="7:8" ht="15.75" customHeight="1" x14ac:dyDescent="0.45">
      <c r="G152" s="25"/>
      <c r="H152" s="25"/>
    </row>
    <row r="153" spans="7:8" ht="15.75" customHeight="1" x14ac:dyDescent="0.45">
      <c r="G153" s="25"/>
      <c r="H153" s="25"/>
    </row>
    <row r="154" spans="7:8" ht="15.75" customHeight="1" x14ac:dyDescent="0.45">
      <c r="G154" s="25"/>
      <c r="H154" s="25"/>
    </row>
    <row r="155" spans="7:8" ht="15.75" customHeight="1" x14ac:dyDescent="0.45">
      <c r="G155" s="25"/>
      <c r="H155" s="25"/>
    </row>
    <row r="156" spans="7:8" ht="15.75" customHeight="1" x14ac:dyDescent="0.45">
      <c r="G156" s="25"/>
      <c r="H156" s="25"/>
    </row>
    <row r="157" spans="7:8" ht="15.75" customHeight="1" x14ac:dyDescent="0.45">
      <c r="G157" s="25"/>
      <c r="H157" s="25"/>
    </row>
    <row r="158" spans="7:8" ht="15.75" customHeight="1" x14ac:dyDescent="0.45">
      <c r="G158" s="25"/>
      <c r="H158" s="25"/>
    </row>
    <row r="159" spans="7:8" ht="15.75" customHeight="1" x14ac:dyDescent="0.45">
      <c r="G159" s="25"/>
      <c r="H159" s="25"/>
    </row>
    <row r="160" spans="7:8" ht="15.75" customHeight="1" x14ac:dyDescent="0.45">
      <c r="G160" s="25"/>
      <c r="H160" s="25"/>
    </row>
    <row r="161" spans="7:8" ht="15.75" customHeight="1" x14ac:dyDescent="0.45">
      <c r="G161" s="25"/>
      <c r="H161" s="25"/>
    </row>
    <row r="162" spans="7:8" ht="15.75" customHeight="1" x14ac:dyDescent="0.45">
      <c r="G162" s="25"/>
      <c r="H162" s="25"/>
    </row>
    <row r="163" spans="7:8" ht="15.75" customHeight="1" x14ac:dyDescent="0.45">
      <c r="G163" s="25"/>
      <c r="H163" s="25"/>
    </row>
    <row r="164" spans="7:8" ht="15.75" customHeight="1" x14ac:dyDescent="0.45">
      <c r="G164" s="25"/>
      <c r="H164" s="25"/>
    </row>
    <row r="165" spans="7:8" ht="15.75" customHeight="1" x14ac:dyDescent="0.45">
      <c r="G165" s="25"/>
      <c r="H165" s="25"/>
    </row>
    <row r="166" spans="7:8" ht="15.75" customHeight="1" x14ac:dyDescent="0.45">
      <c r="G166" s="25"/>
      <c r="H166" s="25"/>
    </row>
    <row r="167" spans="7:8" ht="15.75" customHeight="1" x14ac:dyDescent="0.45">
      <c r="G167" s="25"/>
      <c r="H167" s="25"/>
    </row>
    <row r="168" spans="7:8" ht="15.75" customHeight="1" x14ac:dyDescent="0.45">
      <c r="G168" s="25"/>
      <c r="H168" s="25"/>
    </row>
    <row r="169" spans="7:8" ht="15.75" customHeight="1" x14ac:dyDescent="0.45">
      <c r="G169" s="25"/>
      <c r="H169" s="25"/>
    </row>
    <row r="170" spans="7:8" ht="15.75" customHeight="1" x14ac:dyDescent="0.45">
      <c r="G170" s="25"/>
      <c r="H170" s="25"/>
    </row>
    <row r="171" spans="7:8" ht="15.75" customHeight="1" x14ac:dyDescent="0.45">
      <c r="G171" s="25"/>
      <c r="H171" s="25"/>
    </row>
    <row r="172" spans="7:8" ht="15.75" customHeight="1" x14ac:dyDescent="0.45">
      <c r="G172" s="25"/>
      <c r="H172" s="25"/>
    </row>
    <row r="173" spans="7:8" ht="15.75" customHeight="1" x14ac:dyDescent="0.45">
      <c r="G173" s="25"/>
      <c r="H173" s="25"/>
    </row>
    <row r="174" spans="7:8" ht="15.75" customHeight="1" x14ac:dyDescent="0.45">
      <c r="G174" s="25"/>
      <c r="H174" s="25"/>
    </row>
    <row r="175" spans="7:8" ht="15.75" customHeight="1" x14ac:dyDescent="0.45">
      <c r="G175" s="25"/>
      <c r="H175" s="25"/>
    </row>
    <row r="176" spans="7:8" ht="15.75" customHeight="1" x14ac:dyDescent="0.45">
      <c r="G176" s="25"/>
      <c r="H176" s="25"/>
    </row>
    <row r="177" spans="7:8" ht="15.75" customHeight="1" x14ac:dyDescent="0.45">
      <c r="G177" s="25"/>
      <c r="H177" s="25"/>
    </row>
    <row r="178" spans="7:8" ht="15.75" customHeight="1" x14ac:dyDescent="0.45">
      <c r="G178" s="25"/>
      <c r="H178" s="25"/>
    </row>
    <row r="179" spans="7:8" ht="15.75" customHeight="1" x14ac:dyDescent="0.45">
      <c r="G179" s="25"/>
      <c r="H179" s="25"/>
    </row>
    <row r="180" spans="7:8" ht="15.75" customHeight="1" x14ac:dyDescent="0.45">
      <c r="G180" s="25"/>
      <c r="H180" s="25"/>
    </row>
    <row r="181" spans="7:8" ht="15.75" customHeight="1" x14ac:dyDescent="0.45">
      <c r="G181" s="25"/>
      <c r="H181" s="25"/>
    </row>
    <row r="182" spans="7:8" ht="15.75" customHeight="1" x14ac:dyDescent="0.45">
      <c r="G182" s="25"/>
      <c r="H182" s="25"/>
    </row>
    <row r="183" spans="7:8" ht="15.75" customHeight="1" x14ac:dyDescent="0.45">
      <c r="G183" s="25"/>
      <c r="H183" s="25"/>
    </row>
    <row r="184" spans="7:8" ht="15.75" customHeight="1" x14ac:dyDescent="0.45">
      <c r="G184" s="25"/>
      <c r="H184" s="25"/>
    </row>
    <row r="185" spans="7:8" ht="15.75" customHeight="1" x14ac:dyDescent="0.45">
      <c r="G185" s="25"/>
      <c r="H185" s="25"/>
    </row>
    <row r="186" spans="7:8" ht="15.75" customHeight="1" x14ac:dyDescent="0.45">
      <c r="G186" s="25"/>
      <c r="H186" s="25"/>
    </row>
    <row r="187" spans="7:8" ht="15.75" customHeight="1" x14ac:dyDescent="0.45">
      <c r="G187" s="25"/>
      <c r="H187" s="25"/>
    </row>
    <row r="188" spans="7:8" ht="15.75" customHeight="1" x14ac:dyDescent="0.45">
      <c r="G188" s="25"/>
      <c r="H188" s="25"/>
    </row>
    <row r="189" spans="7:8" ht="15.75" customHeight="1" x14ac:dyDescent="0.45">
      <c r="G189" s="25"/>
      <c r="H189" s="25"/>
    </row>
    <row r="190" spans="7:8" ht="15.75" customHeight="1" x14ac:dyDescent="0.45">
      <c r="G190" s="25"/>
      <c r="H190" s="25"/>
    </row>
    <row r="191" spans="7:8" ht="15.75" customHeight="1" x14ac:dyDescent="0.45">
      <c r="G191" s="25"/>
      <c r="H191" s="25"/>
    </row>
    <row r="192" spans="7:8" ht="15.75" customHeight="1" x14ac:dyDescent="0.45">
      <c r="G192" s="25"/>
      <c r="H192" s="25"/>
    </row>
    <row r="193" spans="7:8" ht="15.75" customHeight="1" x14ac:dyDescent="0.45">
      <c r="G193" s="25"/>
      <c r="H193" s="25"/>
    </row>
    <row r="194" spans="7:8" ht="15.75" customHeight="1" x14ac:dyDescent="0.45">
      <c r="G194" s="25"/>
      <c r="H194" s="25"/>
    </row>
    <row r="195" spans="7:8" ht="15.75" customHeight="1" x14ac:dyDescent="0.45">
      <c r="G195" s="25"/>
      <c r="H195" s="25"/>
    </row>
    <row r="196" spans="7:8" ht="15.75" customHeight="1" x14ac:dyDescent="0.45">
      <c r="G196" s="25"/>
      <c r="H196" s="25"/>
    </row>
    <row r="197" spans="7:8" ht="15.75" customHeight="1" x14ac:dyDescent="0.45">
      <c r="G197" s="25"/>
      <c r="H197" s="25"/>
    </row>
    <row r="198" spans="7:8" ht="15.75" customHeight="1" x14ac:dyDescent="0.45">
      <c r="G198" s="25"/>
      <c r="H198" s="25"/>
    </row>
    <row r="199" spans="7:8" ht="15.75" customHeight="1" x14ac:dyDescent="0.45">
      <c r="G199" s="25"/>
      <c r="H199" s="25"/>
    </row>
    <row r="200" spans="7:8" ht="15.75" customHeight="1" x14ac:dyDescent="0.45">
      <c r="G200" s="25"/>
      <c r="H200" s="25"/>
    </row>
    <row r="201" spans="7:8" ht="15.75" customHeight="1" x14ac:dyDescent="0.45">
      <c r="G201" s="25"/>
      <c r="H201" s="25"/>
    </row>
    <row r="202" spans="7:8" ht="15.75" customHeight="1" x14ac:dyDescent="0.45">
      <c r="G202" s="25"/>
      <c r="H202" s="25"/>
    </row>
    <row r="203" spans="7:8" ht="15.75" customHeight="1" x14ac:dyDescent="0.45">
      <c r="G203" s="25"/>
      <c r="H203" s="25"/>
    </row>
    <row r="204" spans="7:8" ht="15.75" customHeight="1" x14ac:dyDescent="0.45">
      <c r="G204" s="25"/>
      <c r="H204" s="25"/>
    </row>
    <row r="205" spans="7:8" ht="15.75" customHeight="1" x14ac:dyDescent="0.45">
      <c r="G205" s="25"/>
      <c r="H205" s="25"/>
    </row>
    <row r="206" spans="7:8" ht="15.75" customHeight="1" x14ac:dyDescent="0.45">
      <c r="G206" s="25"/>
      <c r="H206" s="25"/>
    </row>
    <row r="207" spans="7:8" ht="15.75" customHeight="1" x14ac:dyDescent="0.45">
      <c r="G207" s="25"/>
      <c r="H207" s="25"/>
    </row>
    <row r="208" spans="7:8" ht="15.75" customHeight="1" x14ac:dyDescent="0.45">
      <c r="G208" s="25"/>
      <c r="H208" s="25"/>
    </row>
    <row r="209" spans="7:8" ht="15.75" customHeight="1" x14ac:dyDescent="0.45">
      <c r="G209" s="25"/>
      <c r="H209" s="25"/>
    </row>
    <row r="210" spans="7:8" ht="15.75" customHeight="1" x14ac:dyDescent="0.45">
      <c r="G210" s="25"/>
      <c r="H210" s="25"/>
    </row>
    <row r="211" spans="7:8" ht="15.75" customHeight="1" x14ac:dyDescent="0.45">
      <c r="G211" s="25"/>
      <c r="H211" s="25"/>
    </row>
    <row r="212" spans="7:8" ht="15.75" customHeight="1" x14ac:dyDescent="0.45">
      <c r="G212" s="25"/>
      <c r="H212" s="25"/>
    </row>
    <row r="213" spans="7:8" ht="15.75" customHeight="1" x14ac:dyDescent="0.45">
      <c r="G213" s="25"/>
      <c r="H213" s="25"/>
    </row>
    <row r="214" spans="7:8" ht="15.75" customHeight="1" x14ac:dyDescent="0.45">
      <c r="G214" s="25"/>
      <c r="H214" s="25"/>
    </row>
    <row r="215" spans="7:8" ht="15.75" customHeight="1" x14ac:dyDescent="0.45">
      <c r="G215" s="25"/>
      <c r="H215" s="25"/>
    </row>
    <row r="216" spans="7:8" ht="15.75" customHeight="1" x14ac:dyDescent="0.45">
      <c r="G216" s="25"/>
      <c r="H216" s="25"/>
    </row>
    <row r="217" spans="7:8" ht="15.75" customHeight="1" x14ac:dyDescent="0.45">
      <c r="G217" s="25"/>
      <c r="H217" s="25"/>
    </row>
    <row r="218" spans="7:8" ht="15.75" customHeight="1" x14ac:dyDescent="0.45">
      <c r="G218" s="25"/>
      <c r="H218" s="25"/>
    </row>
    <row r="219" spans="7:8" ht="15.75" customHeight="1" x14ac:dyDescent="0.45">
      <c r="G219" s="25"/>
      <c r="H219" s="25"/>
    </row>
    <row r="220" spans="7:8" ht="15.75" customHeight="1" x14ac:dyDescent="0.45">
      <c r="G220" s="25"/>
      <c r="H220" s="25"/>
    </row>
    <row r="221" spans="7:8" ht="15.75" customHeight="1" x14ac:dyDescent="0.45">
      <c r="G221" s="25"/>
      <c r="H221" s="25"/>
    </row>
    <row r="222" spans="7:8" ht="15.75" customHeight="1" x14ac:dyDescent="0.45">
      <c r="G222" s="25"/>
      <c r="H222" s="25"/>
    </row>
    <row r="223" spans="7:8" ht="15.75" customHeight="1" x14ac:dyDescent="0.45">
      <c r="G223" s="25"/>
      <c r="H223" s="25"/>
    </row>
    <row r="224" spans="7:8" ht="15.75" customHeight="1" x14ac:dyDescent="0.45">
      <c r="G224" s="25"/>
      <c r="H224" s="25"/>
    </row>
    <row r="225" spans="7:8" ht="15.75" customHeight="1" x14ac:dyDescent="0.45">
      <c r="G225" s="25"/>
      <c r="H225" s="25"/>
    </row>
    <row r="226" spans="7:8" ht="15.75" customHeight="1" x14ac:dyDescent="0.45">
      <c r="G226" s="25"/>
      <c r="H226" s="25"/>
    </row>
    <row r="227" spans="7:8" ht="15.75" customHeight="1" x14ac:dyDescent="0.45">
      <c r="G227" s="25"/>
      <c r="H227" s="25"/>
    </row>
    <row r="228" spans="7:8" ht="15.75" customHeight="1" x14ac:dyDescent="0.45">
      <c r="G228" s="25"/>
      <c r="H228" s="25"/>
    </row>
    <row r="229" spans="7:8" ht="15.75" customHeight="1" x14ac:dyDescent="0.45">
      <c r="G229" s="25"/>
      <c r="H229" s="25"/>
    </row>
    <row r="230" spans="7:8" ht="15.75" customHeight="1" x14ac:dyDescent="0.45">
      <c r="G230" s="25"/>
      <c r="H230" s="25"/>
    </row>
    <row r="231" spans="7:8" ht="15.75" customHeight="1" x14ac:dyDescent="0.45">
      <c r="G231" s="25"/>
      <c r="H231" s="25"/>
    </row>
    <row r="232" spans="7:8" ht="15.75" customHeight="1" x14ac:dyDescent="0.45">
      <c r="G232" s="25"/>
      <c r="H232" s="25"/>
    </row>
    <row r="233" spans="7:8" ht="15.75" customHeight="1" x14ac:dyDescent="0.45">
      <c r="G233" s="25"/>
      <c r="H233" s="25"/>
    </row>
    <row r="234" spans="7:8" ht="15.75" customHeight="1" x14ac:dyDescent="0.45">
      <c r="G234" s="25"/>
      <c r="H234" s="25"/>
    </row>
    <row r="235" spans="7:8" ht="15.75" customHeight="1" x14ac:dyDescent="0.45">
      <c r="G235" s="25"/>
      <c r="H235" s="25"/>
    </row>
    <row r="236" spans="7:8" ht="15.75" customHeight="1" x14ac:dyDescent="0.45">
      <c r="G236" s="25"/>
      <c r="H236" s="25"/>
    </row>
    <row r="237" spans="7:8" ht="15.75" customHeight="1" x14ac:dyDescent="0.45">
      <c r="G237" s="25"/>
      <c r="H237" s="25"/>
    </row>
    <row r="238" spans="7:8" ht="15.75" customHeight="1" x14ac:dyDescent="0.45">
      <c r="G238" s="25"/>
      <c r="H238" s="25"/>
    </row>
    <row r="239" spans="7:8" ht="15.75" customHeight="1" x14ac:dyDescent="0.45">
      <c r="G239" s="25"/>
      <c r="H239" s="25"/>
    </row>
    <row r="240" spans="7:8" ht="15.75" customHeight="1" x14ac:dyDescent="0.45">
      <c r="G240" s="25"/>
      <c r="H240" s="25"/>
    </row>
    <row r="241" spans="7:8" ht="15.75" customHeight="1" x14ac:dyDescent="0.45">
      <c r="G241" s="25"/>
      <c r="H241" s="25"/>
    </row>
    <row r="242" spans="7:8" ht="15.75" customHeight="1" x14ac:dyDescent="0.45">
      <c r="G242" s="25"/>
      <c r="H242" s="25"/>
    </row>
    <row r="243" spans="7:8" ht="15.75" customHeight="1" x14ac:dyDescent="0.45">
      <c r="G243" s="25"/>
      <c r="H243" s="25"/>
    </row>
    <row r="244" spans="7:8" ht="15.75" customHeight="1" x14ac:dyDescent="0.45">
      <c r="G244" s="25"/>
      <c r="H244" s="25"/>
    </row>
    <row r="245" spans="7:8" ht="15.75" customHeight="1" x14ac:dyDescent="0.45">
      <c r="G245" s="25"/>
      <c r="H245" s="25"/>
    </row>
    <row r="246" spans="7:8" ht="15.75" customHeight="1" x14ac:dyDescent="0.45">
      <c r="G246" s="25"/>
      <c r="H246" s="25"/>
    </row>
    <row r="247" spans="7:8" ht="15.75" customHeight="1" x14ac:dyDescent="0.45">
      <c r="G247" s="25"/>
      <c r="H247" s="25"/>
    </row>
    <row r="248" spans="7:8" ht="15.75" customHeight="1" x14ac:dyDescent="0.45">
      <c r="G248" s="25"/>
      <c r="H248" s="25"/>
    </row>
    <row r="249" spans="7:8" ht="15.75" customHeight="1" x14ac:dyDescent="0.45">
      <c r="G249" s="25"/>
      <c r="H249" s="25"/>
    </row>
    <row r="250" spans="7:8" ht="15.75" customHeight="1" x14ac:dyDescent="0.45">
      <c r="G250" s="25"/>
      <c r="H250" s="25"/>
    </row>
    <row r="251" spans="7:8" ht="15.75" customHeight="1" x14ac:dyDescent="0.45">
      <c r="G251" s="25"/>
      <c r="H251" s="25"/>
    </row>
    <row r="252" spans="7:8" ht="15.75" customHeight="1" x14ac:dyDescent="0.45">
      <c r="G252" s="25"/>
      <c r="H252" s="25"/>
    </row>
    <row r="253" spans="7:8" ht="15.75" customHeight="1" x14ac:dyDescent="0.45">
      <c r="G253" s="25"/>
      <c r="H253" s="25"/>
    </row>
    <row r="254" spans="7:8" ht="15.75" customHeight="1" x14ac:dyDescent="0.45">
      <c r="G254" s="25"/>
      <c r="H254" s="25"/>
    </row>
    <row r="255" spans="7:8" ht="15.75" customHeight="1" x14ac:dyDescent="0.45">
      <c r="G255" s="25"/>
      <c r="H255" s="25"/>
    </row>
    <row r="256" spans="7:8" ht="15.75" customHeight="1" x14ac:dyDescent="0.45">
      <c r="G256" s="25"/>
      <c r="H256" s="25"/>
    </row>
    <row r="257" spans="7:8" ht="15.75" customHeight="1" x14ac:dyDescent="0.45">
      <c r="G257" s="25"/>
      <c r="H257" s="25"/>
    </row>
    <row r="258" spans="7:8" ht="15.75" customHeight="1" x14ac:dyDescent="0.45">
      <c r="G258" s="25"/>
      <c r="H258" s="25"/>
    </row>
    <row r="259" spans="7:8" ht="15.75" customHeight="1" x14ac:dyDescent="0.45">
      <c r="G259" s="25"/>
      <c r="H259" s="25"/>
    </row>
    <row r="260" spans="7:8" ht="15.75" customHeight="1" x14ac:dyDescent="0.45">
      <c r="G260" s="25"/>
      <c r="H260" s="25"/>
    </row>
    <row r="261" spans="7:8" ht="15.75" customHeight="1" x14ac:dyDescent="0.45">
      <c r="G261" s="25"/>
      <c r="H261" s="25"/>
    </row>
    <row r="262" spans="7:8" ht="15.75" customHeight="1" x14ac:dyDescent="0.45">
      <c r="G262" s="25"/>
      <c r="H262" s="25"/>
    </row>
    <row r="263" spans="7:8" ht="15.75" customHeight="1" x14ac:dyDescent="0.45">
      <c r="G263" s="25"/>
      <c r="H263" s="25"/>
    </row>
    <row r="264" spans="7:8" ht="15.75" customHeight="1" x14ac:dyDescent="0.45">
      <c r="G264" s="25"/>
      <c r="H264" s="25"/>
    </row>
    <row r="265" spans="7:8" ht="15.75" customHeight="1" x14ac:dyDescent="0.45">
      <c r="G265" s="25"/>
      <c r="H265" s="25"/>
    </row>
    <row r="266" spans="7:8" ht="15.75" customHeight="1" x14ac:dyDescent="0.45">
      <c r="G266" s="25"/>
      <c r="H266" s="25"/>
    </row>
    <row r="267" spans="7:8" ht="15.75" customHeight="1" x14ac:dyDescent="0.45">
      <c r="G267" s="25"/>
      <c r="H267" s="25"/>
    </row>
    <row r="268" spans="7:8" ht="15.75" customHeight="1" x14ac:dyDescent="0.45">
      <c r="G268" s="25"/>
      <c r="H268" s="25"/>
    </row>
    <row r="269" spans="7:8" ht="15.75" customHeight="1" x14ac:dyDescent="0.45">
      <c r="G269" s="25"/>
      <c r="H269" s="25"/>
    </row>
    <row r="270" spans="7:8" ht="15.75" customHeight="1" x14ac:dyDescent="0.45">
      <c r="G270" s="25"/>
      <c r="H270" s="25"/>
    </row>
    <row r="271" spans="7:8" ht="15.75" customHeight="1" x14ac:dyDescent="0.45">
      <c r="G271" s="25"/>
      <c r="H271" s="25"/>
    </row>
    <row r="272" spans="7:8" ht="15.75" customHeight="1" x14ac:dyDescent="0.45">
      <c r="G272" s="25"/>
      <c r="H272" s="25"/>
    </row>
    <row r="273" spans="7:8" ht="15.75" customHeight="1" x14ac:dyDescent="0.45">
      <c r="G273" s="25"/>
      <c r="H273" s="25"/>
    </row>
    <row r="274" spans="7:8" ht="15.75" customHeight="1" x14ac:dyDescent="0.45">
      <c r="G274" s="25"/>
      <c r="H274" s="25"/>
    </row>
    <row r="275" spans="7:8" ht="15.75" customHeight="1" x14ac:dyDescent="0.45">
      <c r="G275" s="25"/>
      <c r="H275" s="25"/>
    </row>
    <row r="276" spans="7:8" ht="15.75" customHeight="1" x14ac:dyDescent="0.45">
      <c r="G276" s="25"/>
      <c r="H276" s="25"/>
    </row>
    <row r="277" spans="7:8" ht="15.75" customHeight="1" x14ac:dyDescent="0.45">
      <c r="G277" s="25"/>
      <c r="H277" s="25"/>
    </row>
    <row r="278" spans="7:8" ht="15.75" customHeight="1" x14ac:dyDescent="0.45">
      <c r="G278" s="25"/>
      <c r="H278" s="25"/>
    </row>
    <row r="279" spans="7:8" ht="15.75" customHeight="1" x14ac:dyDescent="0.45">
      <c r="G279" s="25"/>
      <c r="H279" s="25"/>
    </row>
    <row r="280" spans="7:8" ht="15.75" customHeight="1" x14ac:dyDescent="0.45">
      <c r="G280" s="25"/>
      <c r="H280" s="25"/>
    </row>
    <row r="281" spans="7:8" ht="15.75" customHeight="1" x14ac:dyDescent="0.45">
      <c r="G281" s="25"/>
      <c r="H281" s="25"/>
    </row>
    <row r="282" spans="7:8" ht="15.75" customHeight="1" x14ac:dyDescent="0.45">
      <c r="G282" s="25"/>
      <c r="H282" s="25"/>
    </row>
    <row r="283" spans="7:8" ht="15.75" customHeight="1" x14ac:dyDescent="0.45">
      <c r="G283" s="25"/>
      <c r="H283" s="25"/>
    </row>
    <row r="284" spans="7:8" ht="15.75" customHeight="1" x14ac:dyDescent="0.45">
      <c r="G284" s="25"/>
      <c r="H284" s="25"/>
    </row>
    <row r="285" spans="7:8" ht="15.75" customHeight="1" x14ac:dyDescent="0.45">
      <c r="G285" s="25"/>
      <c r="H285" s="25"/>
    </row>
    <row r="286" spans="7:8" ht="15.75" customHeight="1" x14ac:dyDescent="0.45">
      <c r="G286" s="25"/>
      <c r="H286" s="25"/>
    </row>
    <row r="287" spans="7:8" ht="15.75" customHeight="1" x14ac:dyDescent="0.45">
      <c r="G287" s="25"/>
      <c r="H287" s="25"/>
    </row>
    <row r="288" spans="7:8" ht="15.75" customHeight="1" x14ac:dyDescent="0.45">
      <c r="G288" s="25"/>
      <c r="H288" s="25"/>
    </row>
    <row r="289" spans="7:8" ht="15.75" customHeight="1" x14ac:dyDescent="0.45">
      <c r="G289" s="25"/>
      <c r="H289" s="25"/>
    </row>
    <row r="290" spans="7:8" ht="15.75" customHeight="1" x14ac:dyDescent="0.45">
      <c r="G290" s="25"/>
      <c r="H290" s="25"/>
    </row>
    <row r="291" spans="7:8" ht="15.75" customHeight="1" x14ac:dyDescent="0.45">
      <c r="G291" s="25"/>
      <c r="H291" s="25"/>
    </row>
    <row r="292" spans="7:8" ht="15.75" customHeight="1" x14ac:dyDescent="0.45">
      <c r="G292" s="25"/>
      <c r="H292" s="25"/>
    </row>
    <row r="293" spans="7:8" ht="15.75" customHeight="1" x14ac:dyDescent="0.45">
      <c r="G293" s="25"/>
      <c r="H293" s="25"/>
    </row>
    <row r="294" spans="7:8" ht="15.75" customHeight="1" x14ac:dyDescent="0.45">
      <c r="G294" s="25"/>
      <c r="H294" s="25"/>
    </row>
    <row r="295" spans="7:8" ht="15.75" customHeight="1" x14ac:dyDescent="0.45">
      <c r="G295" s="25"/>
      <c r="H295" s="25"/>
    </row>
    <row r="296" spans="7:8" ht="15.75" customHeight="1" x14ac:dyDescent="0.45">
      <c r="G296" s="25"/>
      <c r="H296" s="25"/>
    </row>
    <row r="297" spans="7:8" ht="15.75" customHeight="1" x14ac:dyDescent="0.45">
      <c r="G297" s="25"/>
      <c r="H297" s="25"/>
    </row>
    <row r="298" spans="7:8" ht="15.75" customHeight="1" x14ac:dyDescent="0.45">
      <c r="G298" s="25"/>
      <c r="H298" s="25"/>
    </row>
    <row r="299" spans="7:8" ht="15.75" customHeight="1" x14ac:dyDescent="0.45">
      <c r="G299" s="25"/>
      <c r="H299" s="25"/>
    </row>
    <row r="300" spans="7:8" ht="15.75" customHeight="1" x14ac:dyDescent="0.45">
      <c r="G300" s="25"/>
      <c r="H300" s="25"/>
    </row>
    <row r="301" spans="7:8" ht="15.75" customHeight="1" x14ac:dyDescent="0.45">
      <c r="G301" s="25"/>
      <c r="H301" s="25"/>
    </row>
    <row r="302" spans="7:8" ht="15.75" customHeight="1" x14ac:dyDescent="0.45">
      <c r="G302" s="25"/>
      <c r="H302" s="25"/>
    </row>
    <row r="303" spans="7:8" ht="15.75" customHeight="1" x14ac:dyDescent="0.45">
      <c r="G303" s="25"/>
      <c r="H303" s="25"/>
    </row>
    <row r="304" spans="7:8" ht="15.75" customHeight="1" x14ac:dyDescent="0.45">
      <c r="G304" s="25"/>
      <c r="H304" s="25"/>
    </row>
    <row r="305" spans="7:8" ht="15.75" customHeight="1" x14ac:dyDescent="0.45">
      <c r="G305" s="25"/>
      <c r="H305" s="25"/>
    </row>
    <row r="306" spans="7:8" ht="15.75" customHeight="1" x14ac:dyDescent="0.45">
      <c r="G306" s="25"/>
      <c r="H306" s="25"/>
    </row>
    <row r="307" spans="7:8" ht="15.75" customHeight="1" x14ac:dyDescent="0.45">
      <c r="G307" s="25"/>
      <c r="H307" s="25"/>
    </row>
    <row r="308" spans="7:8" ht="15.75" customHeight="1" x14ac:dyDescent="0.45">
      <c r="G308" s="25"/>
      <c r="H308" s="25"/>
    </row>
    <row r="309" spans="7:8" ht="15.75" customHeight="1" x14ac:dyDescent="0.45">
      <c r="G309" s="25"/>
      <c r="H309" s="25"/>
    </row>
    <row r="310" spans="7:8" ht="15.75" customHeight="1" x14ac:dyDescent="0.45">
      <c r="G310" s="25"/>
      <c r="H310" s="25"/>
    </row>
    <row r="311" spans="7:8" ht="15.75" customHeight="1" x14ac:dyDescent="0.45">
      <c r="G311" s="25"/>
      <c r="H311" s="25"/>
    </row>
    <row r="312" spans="7:8" ht="15.75" customHeight="1" x14ac:dyDescent="0.45">
      <c r="G312" s="25"/>
      <c r="H312" s="25"/>
    </row>
    <row r="313" spans="7:8" ht="15.75" customHeight="1" x14ac:dyDescent="0.45">
      <c r="G313" s="25"/>
      <c r="H313" s="25"/>
    </row>
    <row r="314" spans="7:8" ht="15.75" customHeight="1" x14ac:dyDescent="0.45">
      <c r="G314" s="25"/>
      <c r="H314" s="25"/>
    </row>
    <row r="315" spans="7:8" ht="15.75" customHeight="1" x14ac:dyDescent="0.45">
      <c r="G315" s="25"/>
      <c r="H315" s="25"/>
    </row>
    <row r="316" spans="7:8" ht="15.75" customHeight="1" x14ac:dyDescent="0.45">
      <c r="G316" s="25"/>
      <c r="H316" s="25"/>
    </row>
    <row r="317" spans="7:8" ht="15.75" customHeight="1" x14ac:dyDescent="0.45">
      <c r="G317" s="25"/>
      <c r="H317" s="25"/>
    </row>
    <row r="318" spans="7:8" ht="15.75" customHeight="1" x14ac:dyDescent="0.45">
      <c r="G318" s="25"/>
      <c r="H318" s="25"/>
    </row>
    <row r="319" spans="7:8" ht="15.75" customHeight="1" x14ac:dyDescent="0.45">
      <c r="G319" s="25"/>
      <c r="H319" s="25"/>
    </row>
    <row r="320" spans="7:8" ht="15.75" customHeight="1" x14ac:dyDescent="0.45">
      <c r="G320" s="25"/>
      <c r="H320" s="25"/>
    </row>
    <row r="321" spans="7:8" ht="15.75" customHeight="1" x14ac:dyDescent="0.45">
      <c r="G321" s="25"/>
      <c r="H321" s="25"/>
    </row>
    <row r="322" spans="7:8" ht="15.75" customHeight="1" x14ac:dyDescent="0.45">
      <c r="G322" s="25"/>
      <c r="H322" s="25"/>
    </row>
    <row r="323" spans="7:8" ht="15.75" customHeight="1" x14ac:dyDescent="0.45">
      <c r="G323" s="25"/>
      <c r="H323" s="25"/>
    </row>
    <row r="324" spans="7:8" ht="15.75" customHeight="1" x14ac:dyDescent="0.45">
      <c r="G324" s="25"/>
      <c r="H324" s="25"/>
    </row>
    <row r="325" spans="7:8" ht="15.75" customHeight="1" x14ac:dyDescent="0.45">
      <c r="G325" s="25"/>
      <c r="H325" s="25"/>
    </row>
    <row r="326" spans="7:8" ht="15.75" customHeight="1" x14ac:dyDescent="0.45">
      <c r="G326" s="25"/>
      <c r="H326" s="25"/>
    </row>
    <row r="327" spans="7:8" ht="15.75" customHeight="1" x14ac:dyDescent="0.45">
      <c r="G327" s="25"/>
      <c r="H327" s="25"/>
    </row>
    <row r="328" spans="7:8" ht="15.75" customHeight="1" x14ac:dyDescent="0.45">
      <c r="G328" s="25"/>
      <c r="H328" s="25"/>
    </row>
    <row r="329" spans="7:8" ht="15.75" customHeight="1" x14ac:dyDescent="0.45">
      <c r="G329" s="25"/>
      <c r="H329" s="25"/>
    </row>
    <row r="330" spans="7:8" ht="15.75" customHeight="1" x14ac:dyDescent="0.45">
      <c r="G330" s="25"/>
      <c r="H330" s="25"/>
    </row>
    <row r="331" spans="7:8" ht="15.75" customHeight="1" x14ac:dyDescent="0.45">
      <c r="G331" s="25"/>
      <c r="H331" s="25"/>
    </row>
    <row r="332" spans="7:8" ht="15.75" customHeight="1" x14ac:dyDescent="0.45">
      <c r="G332" s="25"/>
      <c r="H332" s="25"/>
    </row>
    <row r="333" spans="7:8" ht="15.75" customHeight="1" x14ac:dyDescent="0.45">
      <c r="G333" s="25"/>
      <c r="H333" s="25"/>
    </row>
    <row r="334" spans="7:8" ht="15.75" customHeight="1" x14ac:dyDescent="0.45">
      <c r="G334" s="25"/>
      <c r="H334" s="25"/>
    </row>
    <row r="335" spans="7:8" ht="15.75" customHeight="1" x14ac:dyDescent="0.45">
      <c r="G335" s="25"/>
      <c r="H335" s="25"/>
    </row>
    <row r="336" spans="7:8" ht="15.75" customHeight="1" x14ac:dyDescent="0.45">
      <c r="G336" s="25"/>
      <c r="H336" s="25"/>
    </row>
    <row r="337" spans="7:8" ht="15.75" customHeight="1" x14ac:dyDescent="0.45">
      <c r="G337" s="25"/>
      <c r="H337" s="25"/>
    </row>
    <row r="338" spans="7:8" ht="15.75" customHeight="1" x14ac:dyDescent="0.45">
      <c r="G338" s="25"/>
      <c r="H338" s="25"/>
    </row>
    <row r="339" spans="7:8" ht="15.75" customHeight="1" x14ac:dyDescent="0.45">
      <c r="G339" s="25"/>
      <c r="H339" s="25"/>
    </row>
    <row r="340" spans="7:8" ht="15.75" customHeight="1" x14ac:dyDescent="0.45">
      <c r="G340" s="25"/>
      <c r="H340" s="25"/>
    </row>
    <row r="341" spans="7:8" ht="15.75" customHeight="1" x14ac:dyDescent="0.45">
      <c r="G341" s="25"/>
      <c r="H341" s="25"/>
    </row>
    <row r="342" spans="7:8" ht="15.75" customHeight="1" x14ac:dyDescent="0.45">
      <c r="G342" s="25"/>
      <c r="H342" s="25"/>
    </row>
    <row r="343" spans="7:8" ht="15.75" customHeight="1" x14ac:dyDescent="0.45">
      <c r="G343" s="25"/>
      <c r="H343" s="25"/>
    </row>
    <row r="344" spans="7:8" ht="15.75" customHeight="1" x14ac:dyDescent="0.45">
      <c r="G344" s="25"/>
      <c r="H344" s="25"/>
    </row>
    <row r="345" spans="7:8" ht="15.75" customHeight="1" x14ac:dyDescent="0.45">
      <c r="G345" s="25"/>
      <c r="H345" s="25"/>
    </row>
    <row r="346" spans="7:8" ht="15.75" customHeight="1" x14ac:dyDescent="0.45">
      <c r="G346" s="25"/>
      <c r="H346" s="25"/>
    </row>
    <row r="347" spans="7:8" ht="15.75" customHeight="1" x14ac:dyDescent="0.45">
      <c r="G347" s="25"/>
      <c r="H347" s="25"/>
    </row>
    <row r="348" spans="7:8" ht="15.75" customHeight="1" x14ac:dyDescent="0.45">
      <c r="G348" s="25"/>
      <c r="H348" s="25"/>
    </row>
    <row r="349" spans="7:8" ht="15.75" customHeight="1" x14ac:dyDescent="0.45">
      <c r="G349" s="25"/>
      <c r="H349" s="25"/>
    </row>
    <row r="350" spans="7:8" ht="15.75" customHeight="1" x14ac:dyDescent="0.45">
      <c r="G350" s="25"/>
      <c r="H350" s="25"/>
    </row>
    <row r="351" spans="7:8" ht="15.75" customHeight="1" x14ac:dyDescent="0.45">
      <c r="G351" s="25"/>
      <c r="H351" s="25"/>
    </row>
    <row r="352" spans="7:8" ht="15.75" customHeight="1" x14ac:dyDescent="0.45">
      <c r="G352" s="25"/>
      <c r="H352" s="25"/>
    </row>
    <row r="353" spans="7:8" ht="15.75" customHeight="1" x14ac:dyDescent="0.45">
      <c r="G353" s="25"/>
      <c r="H353" s="25"/>
    </row>
    <row r="354" spans="7:8" ht="15.75" customHeight="1" x14ac:dyDescent="0.45">
      <c r="G354" s="25"/>
      <c r="H354" s="25"/>
    </row>
    <row r="355" spans="7:8" ht="15.75" customHeight="1" x14ac:dyDescent="0.45">
      <c r="G355" s="25"/>
      <c r="H355" s="25"/>
    </row>
    <row r="356" spans="7:8" ht="15.75" customHeight="1" x14ac:dyDescent="0.45">
      <c r="G356" s="25"/>
      <c r="H356" s="25"/>
    </row>
    <row r="357" spans="7:8" ht="15.75" customHeight="1" x14ac:dyDescent="0.45">
      <c r="G357" s="25"/>
      <c r="H357" s="25"/>
    </row>
    <row r="358" spans="7:8" ht="15.75" customHeight="1" x14ac:dyDescent="0.45">
      <c r="G358" s="25"/>
      <c r="H358" s="25"/>
    </row>
    <row r="359" spans="7:8" ht="15.75" customHeight="1" x14ac:dyDescent="0.45">
      <c r="G359" s="25"/>
      <c r="H359" s="25"/>
    </row>
    <row r="360" spans="7:8" ht="15.75" customHeight="1" x14ac:dyDescent="0.45">
      <c r="G360" s="25"/>
      <c r="H360" s="25"/>
    </row>
    <row r="361" spans="7:8" ht="15.75" customHeight="1" x14ac:dyDescent="0.45">
      <c r="G361" s="25"/>
      <c r="H361" s="25"/>
    </row>
    <row r="362" spans="7:8" ht="15.75" customHeight="1" x14ac:dyDescent="0.45">
      <c r="G362" s="25"/>
      <c r="H362" s="25"/>
    </row>
    <row r="363" spans="7:8" ht="15.75" customHeight="1" x14ac:dyDescent="0.45">
      <c r="G363" s="25"/>
      <c r="H363" s="25"/>
    </row>
    <row r="364" spans="7:8" ht="15.75" customHeight="1" x14ac:dyDescent="0.45">
      <c r="G364" s="25"/>
      <c r="H364" s="25"/>
    </row>
    <row r="365" spans="7:8" ht="15.75" customHeight="1" x14ac:dyDescent="0.45">
      <c r="G365" s="25"/>
      <c r="H365" s="25"/>
    </row>
    <row r="366" spans="7:8" ht="15.75" customHeight="1" x14ac:dyDescent="0.45">
      <c r="G366" s="25"/>
      <c r="H366" s="25"/>
    </row>
    <row r="367" spans="7:8" ht="15.75" customHeight="1" x14ac:dyDescent="0.45">
      <c r="G367" s="25"/>
      <c r="H367" s="25"/>
    </row>
    <row r="368" spans="7:8" ht="15.75" customHeight="1" x14ac:dyDescent="0.45">
      <c r="G368" s="25"/>
      <c r="H368" s="25"/>
    </row>
    <row r="369" spans="7:8" ht="15.75" customHeight="1" x14ac:dyDescent="0.45">
      <c r="G369" s="25"/>
      <c r="H369" s="25"/>
    </row>
    <row r="370" spans="7:8" ht="15.75" customHeight="1" x14ac:dyDescent="0.45">
      <c r="G370" s="25"/>
      <c r="H370" s="25"/>
    </row>
    <row r="371" spans="7:8" ht="15.75" customHeight="1" x14ac:dyDescent="0.45">
      <c r="G371" s="25"/>
      <c r="H371" s="25"/>
    </row>
    <row r="372" spans="7:8" ht="15.75" customHeight="1" x14ac:dyDescent="0.45">
      <c r="G372" s="25"/>
      <c r="H372" s="25"/>
    </row>
    <row r="373" spans="7:8" ht="15.75" customHeight="1" x14ac:dyDescent="0.45">
      <c r="G373" s="25"/>
      <c r="H373" s="25"/>
    </row>
    <row r="374" spans="7:8" ht="15.75" customHeight="1" x14ac:dyDescent="0.45">
      <c r="G374" s="25"/>
      <c r="H374" s="25"/>
    </row>
    <row r="375" spans="7:8" ht="15.75" customHeight="1" x14ac:dyDescent="0.45">
      <c r="G375" s="25"/>
      <c r="H375" s="25"/>
    </row>
    <row r="376" spans="7:8" ht="15.75" customHeight="1" x14ac:dyDescent="0.45">
      <c r="G376" s="25"/>
      <c r="H376" s="25"/>
    </row>
    <row r="377" spans="7:8" ht="15.75" customHeight="1" x14ac:dyDescent="0.45">
      <c r="G377" s="25"/>
      <c r="H377" s="25"/>
    </row>
    <row r="378" spans="7:8" ht="15.75" customHeight="1" x14ac:dyDescent="0.45">
      <c r="G378" s="25"/>
      <c r="H378" s="25"/>
    </row>
    <row r="379" spans="7:8" ht="15.75" customHeight="1" x14ac:dyDescent="0.45">
      <c r="G379" s="25"/>
      <c r="H379" s="25"/>
    </row>
    <row r="380" spans="7:8" ht="15.75" customHeight="1" x14ac:dyDescent="0.45">
      <c r="G380" s="25"/>
      <c r="H380" s="25"/>
    </row>
    <row r="381" spans="7:8" ht="15.75" customHeight="1" x14ac:dyDescent="0.45">
      <c r="G381" s="25"/>
      <c r="H381" s="25"/>
    </row>
    <row r="382" spans="7:8" ht="15.75" customHeight="1" x14ac:dyDescent="0.45">
      <c r="G382" s="25"/>
      <c r="H382" s="25"/>
    </row>
    <row r="383" spans="7:8" ht="15.75" customHeight="1" x14ac:dyDescent="0.45">
      <c r="G383" s="25"/>
      <c r="H383" s="25"/>
    </row>
    <row r="384" spans="7:8" ht="15.75" customHeight="1" x14ac:dyDescent="0.45">
      <c r="G384" s="25"/>
      <c r="H384" s="25"/>
    </row>
    <row r="385" spans="7:8" ht="15.75" customHeight="1" x14ac:dyDescent="0.45">
      <c r="G385" s="25"/>
      <c r="H385" s="25"/>
    </row>
    <row r="386" spans="7:8" ht="15.75" customHeight="1" x14ac:dyDescent="0.45">
      <c r="G386" s="25"/>
      <c r="H386" s="25"/>
    </row>
    <row r="387" spans="7:8" ht="15.75" customHeight="1" x14ac:dyDescent="0.45">
      <c r="G387" s="25"/>
      <c r="H387" s="25"/>
    </row>
    <row r="388" spans="7:8" ht="15.75" customHeight="1" x14ac:dyDescent="0.45">
      <c r="G388" s="25"/>
      <c r="H388" s="25"/>
    </row>
    <row r="389" spans="7:8" ht="15.75" customHeight="1" x14ac:dyDescent="0.45">
      <c r="G389" s="25"/>
      <c r="H389" s="25"/>
    </row>
    <row r="390" spans="7:8" ht="15.75" customHeight="1" x14ac:dyDescent="0.45">
      <c r="G390" s="25"/>
      <c r="H390" s="25"/>
    </row>
    <row r="391" spans="7:8" ht="15.75" customHeight="1" x14ac:dyDescent="0.45">
      <c r="G391" s="25"/>
      <c r="H391" s="25"/>
    </row>
    <row r="392" spans="7:8" ht="15.75" customHeight="1" x14ac:dyDescent="0.45">
      <c r="G392" s="25"/>
      <c r="H392" s="25"/>
    </row>
    <row r="393" spans="7:8" ht="15.75" customHeight="1" x14ac:dyDescent="0.45">
      <c r="G393" s="25"/>
      <c r="H393" s="25"/>
    </row>
    <row r="394" spans="7:8" ht="15.75" customHeight="1" x14ac:dyDescent="0.45">
      <c r="G394" s="25"/>
      <c r="H394" s="25"/>
    </row>
    <row r="395" spans="7:8" ht="15.75" customHeight="1" x14ac:dyDescent="0.45">
      <c r="G395" s="25"/>
      <c r="H395" s="25"/>
    </row>
    <row r="396" spans="7:8" ht="15.75" customHeight="1" x14ac:dyDescent="0.45">
      <c r="G396" s="25"/>
      <c r="H396" s="25"/>
    </row>
    <row r="397" spans="7:8" ht="15.75" customHeight="1" x14ac:dyDescent="0.45">
      <c r="G397" s="25"/>
      <c r="H397" s="25"/>
    </row>
    <row r="398" spans="7:8" ht="15.75" customHeight="1" x14ac:dyDescent="0.45">
      <c r="G398" s="25"/>
      <c r="H398" s="25"/>
    </row>
    <row r="399" spans="7:8" ht="15.75" customHeight="1" x14ac:dyDescent="0.45">
      <c r="G399" s="25"/>
      <c r="H399" s="25"/>
    </row>
    <row r="400" spans="7:8" ht="15.75" customHeight="1" x14ac:dyDescent="0.45">
      <c r="G400" s="25"/>
      <c r="H400" s="25"/>
    </row>
    <row r="401" spans="7:8" ht="15.75" customHeight="1" x14ac:dyDescent="0.45">
      <c r="G401" s="25"/>
      <c r="H401" s="25"/>
    </row>
    <row r="402" spans="7:8" ht="15.75" customHeight="1" x14ac:dyDescent="0.45">
      <c r="G402" s="25"/>
      <c r="H402" s="25"/>
    </row>
    <row r="403" spans="7:8" ht="15.75" customHeight="1" x14ac:dyDescent="0.45">
      <c r="G403" s="25"/>
      <c r="H403" s="25"/>
    </row>
    <row r="404" spans="7:8" ht="15.75" customHeight="1" x14ac:dyDescent="0.45">
      <c r="G404" s="25"/>
      <c r="H404" s="25"/>
    </row>
    <row r="405" spans="7:8" ht="15.75" customHeight="1" x14ac:dyDescent="0.45">
      <c r="G405" s="25"/>
      <c r="H405" s="25"/>
    </row>
    <row r="406" spans="7:8" ht="15.75" customHeight="1" x14ac:dyDescent="0.45">
      <c r="G406" s="25"/>
      <c r="H406" s="25"/>
    </row>
    <row r="407" spans="7:8" ht="15.75" customHeight="1" x14ac:dyDescent="0.45">
      <c r="G407" s="25"/>
      <c r="H407" s="25"/>
    </row>
    <row r="408" spans="7:8" ht="15.75" customHeight="1" x14ac:dyDescent="0.45">
      <c r="G408" s="25"/>
      <c r="H408" s="25"/>
    </row>
    <row r="409" spans="7:8" ht="15.75" customHeight="1" x14ac:dyDescent="0.45">
      <c r="G409" s="25"/>
      <c r="H409" s="25"/>
    </row>
    <row r="410" spans="7:8" ht="15.75" customHeight="1" x14ac:dyDescent="0.45">
      <c r="G410" s="25"/>
      <c r="H410" s="25"/>
    </row>
    <row r="411" spans="7:8" ht="15.75" customHeight="1" x14ac:dyDescent="0.45">
      <c r="G411" s="25"/>
      <c r="H411" s="25"/>
    </row>
    <row r="412" spans="7:8" ht="15.75" customHeight="1" x14ac:dyDescent="0.45">
      <c r="G412" s="25"/>
      <c r="H412" s="25"/>
    </row>
    <row r="413" spans="7:8" ht="15.75" customHeight="1" x14ac:dyDescent="0.45">
      <c r="G413" s="25"/>
      <c r="H413" s="25"/>
    </row>
    <row r="414" spans="7:8" ht="15.75" customHeight="1" x14ac:dyDescent="0.45">
      <c r="G414" s="25"/>
      <c r="H414" s="25"/>
    </row>
    <row r="415" spans="7:8" ht="15.75" customHeight="1" x14ac:dyDescent="0.45">
      <c r="G415" s="25"/>
      <c r="H415" s="25"/>
    </row>
    <row r="416" spans="7:8" ht="15.75" customHeight="1" x14ac:dyDescent="0.45">
      <c r="G416" s="25"/>
      <c r="H416" s="25"/>
    </row>
    <row r="417" spans="7:8" ht="15.75" customHeight="1" x14ac:dyDescent="0.45">
      <c r="G417" s="25"/>
      <c r="H417" s="25"/>
    </row>
    <row r="418" spans="7:8" ht="15.75" customHeight="1" x14ac:dyDescent="0.45">
      <c r="G418" s="25"/>
      <c r="H418" s="25"/>
    </row>
    <row r="419" spans="7:8" ht="15.75" customHeight="1" x14ac:dyDescent="0.45">
      <c r="G419" s="25"/>
      <c r="H419" s="25"/>
    </row>
    <row r="420" spans="7:8" ht="15.75" customHeight="1" x14ac:dyDescent="0.45">
      <c r="G420" s="25"/>
      <c r="H420" s="25"/>
    </row>
    <row r="421" spans="7:8" ht="15.75" customHeight="1" x14ac:dyDescent="0.45">
      <c r="G421" s="25"/>
      <c r="H421" s="25"/>
    </row>
    <row r="422" spans="7:8" ht="15.75" customHeight="1" x14ac:dyDescent="0.45">
      <c r="G422" s="25"/>
      <c r="H422" s="25"/>
    </row>
    <row r="423" spans="7:8" ht="15.75" customHeight="1" x14ac:dyDescent="0.45">
      <c r="G423" s="25"/>
      <c r="H423" s="25"/>
    </row>
    <row r="424" spans="7:8" ht="15.75" customHeight="1" x14ac:dyDescent="0.45">
      <c r="G424" s="25"/>
      <c r="H424" s="25"/>
    </row>
    <row r="425" spans="7:8" ht="15.75" customHeight="1" x14ac:dyDescent="0.45">
      <c r="G425" s="25"/>
      <c r="H425" s="25"/>
    </row>
    <row r="426" spans="7:8" ht="15.75" customHeight="1" x14ac:dyDescent="0.45">
      <c r="G426" s="25"/>
      <c r="H426" s="25"/>
    </row>
    <row r="427" spans="7:8" ht="15.75" customHeight="1" x14ac:dyDescent="0.45">
      <c r="G427" s="25"/>
      <c r="H427" s="25"/>
    </row>
    <row r="428" spans="7:8" ht="15.75" customHeight="1" x14ac:dyDescent="0.45">
      <c r="G428" s="25"/>
      <c r="H428" s="25"/>
    </row>
    <row r="429" spans="7:8" ht="15.75" customHeight="1" x14ac:dyDescent="0.45">
      <c r="G429" s="25"/>
      <c r="H429" s="25"/>
    </row>
    <row r="430" spans="7:8" ht="15.75" customHeight="1" x14ac:dyDescent="0.45">
      <c r="G430" s="25"/>
      <c r="H430" s="25"/>
    </row>
    <row r="431" spans="7:8" ht="15.75" customHeight="1" x14ac:dyDescent="0.45">
      <c r="G431" s="25"/>
      <c r="H431" s="25"/>
    </row>
    <row r="432" spans="7:8" ht="15.75" customHeight="1" x14ac:dyDescent="0.45">
      <c r="G432" s="25"/>
      <c r="H432" s="25"/>
    </row>
    <row r="433" spans="7:8" ht="15.75" customHeight="1" x14ac:dyDescent="0.45">
      <c r="G433" s="25"/>
      <c r="H433" s="25"/>
    </row>
    <row r="434" spans="7:8" ht="15.75" customHeight="1" x14ac:dyDescent="0.45">
      <c r="G434" s="25"/>
      <c r="H434" s="25"/>
    </row>
    <row r="435" spans="7:8" ht="15.75" customHeight="1" x14ac:dyDescent="0.45">
      <c r="G435" s="25"/>
      <c r="H435" s="25"/>
    </row>
    <row r="436" spans="7:8" ht="15.75" customHeight="1" x14ac:dyDescent="0.45">
      <c r="G436" s="25"/>
      <c r="H436" s="25"/>
    </row>
    <row r="437" spans="7:8" ht="15.75" customHeight="1" x14ac:dyDescent="0.45">
      <c r="G437" s="25"/>
      <c r="H437" s="25"/>
    </row>
    <row r="438" spans="7:8" ht="15.75" customHeight="1" x14ac:dyDescent="0.45">
      <c r="G438" s="25"/>
      <c r="H438" s="25"/>
    </row>
    <row r="439" spans="7:8" ht="15.75" customHeight="1" x14ac:dyDescent="0.45">
      <c r="G439" s="25"/>
      <c r="H439" s="25"/>
    </row>
    <row r="440" spans="7:8" ht="15.75" customHeight="1" x14ac:dyDescent="0.45">
      <c r="G440" s="25"/>
      <c r="H440" s="25"/>
    </row>
    <row r="441" spans="7:8" ht="15.75" customHeight="1" x14ac:dyDescent="0.45">
      <c r="G441" s="25"/>
      <c r="H441" s="25"/>
    </row>
    <row r="442" spans="7:8" ht="15.75" customHeight="1" x14ac:dyDescent="0.45">
      <c r="G442" s="25"/>
      <c r="H442" s="25"/>
    </row>
    <row r="443" spans="7:8" ht="15.75" customHeight="1" x14ac:dyDescent="0.45">
      <c r="G443" s="25"/>
      <c r="H443" s="25"/>
    </row>
    <row r="444" spans="7:8" ht="15.75" customHeight="1" x14ac:dyDescent="0.45">
      <c r="G444" s="25"/>
      <c r="H444" s="25"/>
    </row>
    <row r="445" spans="7:8" ht="15.75" customHeight="1" x14ac:dyDescent="0.45">
      <c r="G445" s="25"/>
      <c r="H445" s="25"/>
    </row>
    <row r="446" spans="7:8" ht="15.75" customHeight="1" x14ac:dyDescent="0.45">
      <c r="G446" s="25"/>
      <c r="H446" s="25"/>
    </row>
    <row r="447" spans="7:8" ht="15.75" customHeight="1" x14ac:dyDescent="0.45">
      <c r="G447" s="25"/>
      <c r="H447" s="25"/>
    </row>
    <row r="448" spans="7:8" ht="15.75" customHeight="1" x14ac:dyDescent="0.45">
      <c r="G448" s="25"/>
      <c r="H448" s="25"/>
    </row>
    <row r="449" spans="7:8" ht="15.75" customHeight="1" x14ac:dyDescent="0.45">
      <c r="G449" s="25"/>
      <c r="H449" s="25"/>
    </row>
    <row r="450" spans="7:8" ht="15.75" customHeight="1" x14ac:dyDescent="0.45">
      <c r="G450" s="25"/>
      <c r="H450" s="25"/>
    </row>
    <row r="451" spans="7:8" ht="15.75" customHeight="1" x14ac:dyDescent="0.45">
      <c r="G451" s="25"/>
      <c r="H451" s="25"/>
    </row>
    <row r="452" spans="7:8" ht="15.75" customHeight="1" x14ac:dyDescent="0.45">
      <c r="G452" s="25"/>
      <c r="H452" s="25"/>
    </row>
    <row r="453" spans="7:8" ht="15.75" customHeight="1" x14ac:dyDescent="0.45">
      <c r="G453" s="25"/>
      <c r="H453" s="25"/>
    </row>
    <row r="454" spans="7:8" ht="15.75" customHeight="1" x14ac:dyDescent="0.45">
      <c r="G454" s="25"/>
      <c r="H454" s="25"/>
    </row>
    <row r="455" spans="7:8" ht="15.75" customHeight="1" x14ac:dyDescent="0.45">
      <c r="G455" s="25"/>
      <c r="H455" s="25"/>
    </row>
    <row r="456" spans="7:8" ht="15.75" customHeight="1" x14ac:dyDescent="0.45">
      <c r="G456" s="25"/>
      <c r="H456" s="25"/>
    </row>
    <row r="457" spans="7:8" ht="15.75" customHeight="1" x14ac:dyDescent="0.45">
      <c r="G457" s="25"/>
      <c r="H457" s="25"/>
    </row>
    <row r="458" spans="7:8" ht="15.75" customHeight="1" x14ac:dyDescent="0.45">
      <c r="G458" s="25"/>
      <c r="H458" s="25"/>
    </row>
    <row r="459" spans="7:8" ht="15.75" customHeight="1" x14ac:dyDescent="0.45">
      <c r="G459" s="25"/>
      <c r="H459" s="25"/>
    </row>
    <row r="460" spans="7:8" ht="15.75" customHeight="1" x14ac:dyDescent="0.45">
      <c r="G460" s="25"/>
      <c r="H460" s="25"/>
    </row>
    <row r="461" spans="7:8" ht="15.75" customHeight="1" x14ac:dyDescent="0.45">
      <c r="G461" s="25"/>
      <c r="H461" s="25"/>
    </row>
    <row r="462" spans="7:8" ht="15.75" customHeight="1" x14ac:dyDescent="0.45">
      <c r="G462" s="25"/>
      <c r="H462" s="25"/>
    </row>
    <row r="463" spans="7:8" ht="15.75" customHeight="1" x14ac:dyDescent="0.45">
      <c r="G463" s="25"/>
      <c r="H463" s="25"/>
    </row>
    <row r="464" spans="7:8" ht="15.75" customHeight="1" x14ac:dyDescent="0.45">
      <c r="G464" s="25"/>
      <c r="H464" s="25"/>
    </row>
    <row r="465" spans="7:8" ht="15.75" customHeight="1" x14ac:dyDescent="0.45">
      <c r="G465" s="25"/>
      <c r="H465" s="25"/>
    </row>
    <row r="466" spans="7:8" ht="15.75" customHeight="1" x14ac:dyDescent="0.45">
      <c r="G466" s="25"/>
      <c r="H466" s="25"/>
    </row>
    <row r="467" spans="7:8" ht="15.75" customHeight="1" x14ac:dyDescent="0.45">
      <c r="G467" s="25"/>
      <c r="H467" s="25"/>
    </row>
    <row r="468" spans="7:8" ht="15.75" customHeight="1" x14ac:dyDescent="0.45">
      <c r="G468" s="25"/>
      <c r="H468" s="25"/>
    </row>
    <row r="469" spans="7:8" ht="15.75" customHeight="1" x14ac:dyDescent="0.45">
      <c r="G469" s="25"/>
      <c r="H469" s="25"/>
    </row>
    <row r="470" spans="7:8" ht="15.75" customHeight="1" x14ac:dyDescent="0.45">
      <c r="G470" s="25"/>
      <c r="H470" s="25"/>
    </row>
    <row r="471" spans="7:8" ht="15.75" customHeight="1" x14ac:dyDescent="0.45">
      <c r="G471" s="25"/>
      <c r="H471" s="25"/>
    </row>
    <row r="472" spans="7:8" ht="15.75" customHeight="1" x14ac:dyDescent="0.45">
      <c r="G472" s="25"/>
      <c r="H472" s="25"/>
    </row>
    <row r="473" spans="7:8" ht="15.75" customHeight="1" x14ac:dyDescent="0.45">
      <c r="G473" s="25"/>
      <c r="H473" s="25"/>
    </row>
    <row r="474" spans="7:8" ht="15.75" customHeight="1" x14ac:dyDescent="0.45">
      <c r="G474" s="25"/>
      <c r="H474" s="25"/>
    </row>
    <row r="475" spans="7:8" ht="15.75" customHeight="1" x14ac:dyDescent="0.45">
      <c r="G475" s="25"/>
      <c r="H475" s="25"/>
    </row>
    <row r="476" spans="7:8" ht="15.75" customHeight="1" x14ac:dyDescent="0.45">
      <c r="G476" s="25"/>
      <c r="H476" s="25"/>
    </row>
    <row r="477" spans="7:8" ht="15.75" customHeight="1" x14ac:dyDescent="0.45">
      <c r="G477" s="25"/>
      <c r="H477" s="25"/>
    </row>
    <row r="478" spans="7:8" ht="15.75" customHeight="1" x14ac:dyDescent="0.45">
      <c r="G478" s="25"/>
      <c r="H478" s="25"/>
    </row>
    <row r="479" spans="7:8" ht="15.75" customHeight="1" x14ac:dyDescent="0.45">
      <c r="G479" s="25"/>
      <c r="H479" s="25"/>
    </row>
    <row r="480" spans="7:8" ht="15.75" customHeight="1" x14ac:dyDescent="0.45">
      <c r="G480" s="25"/>
      <c r="H480" s="25"/>
    </row>
    <row r="481" spans="7:8" ht="15.75" customHeight="1" x14ac:dyDescent="0.45">
      <c r="G481" s="25"/>
      <c r="H481" s="25"/>
    </row>
    <row r="482" spans="7:8" ht="15.75" customHeight="1" x14ac:dyDescent="0.45">
      <c r="G482" s="25"/>
      <c r="H482" s="25"/>
    </row>
    <row r="483" spans="7:8" ht="15.75" customHeight="1" x14ac:dyDescent="0.45">
      <c r="G483" s="25"/>
      <c r="H483" s="25"/>
    </row>
    <row r="484" spans="7:8" ht="15.75" customHeight="1" x14ac:dyDescent="0.45">
      <c r="G484" s="25"/>
      <c r="H484" s="25"/>
    </row>
    <row r="485" spans="7:8" ht="15.75" customHeight="1" x14ac:dyDescent="0.45">
      <c r="G485" s="25"/>
      <c r="H485" s="25"/>
    </row>
    <row r="486" spans="7:8" ht="15.75" customHeight="1" x14ac:dyDescent="0.45">
      <c r="G486" s="25"/>
      <c r="H486" s="25"/>
    </row>
    <row r="487" spans="7:8" ht="15.75" customHeight="1" x14ac:dyDescent="0.45">
      <c r="G487" s="25"/>
      <c r="H487" s="25"/>
    </row>
    <row r="488" spans="7:8" ht="15.75" customHeight="1" x14ac:dyDescent="0.45">
      <c r="G488" s="25"/>
      <c r="H488" s="25"/>
    </row>
    <row r="489" spans="7:8" ht="15.75" customHeight="1" x14ac:dyDescent="0.45">
      <c r="G489" s="25"/>
      <c r="H489" s="25"/>
    </row>
    <row r="490" spans="7:8" ht="15.75" customHeight="1" x14ac:dyDescent="0.45">
      <c r="G490" s="25"/>
      <c r="H490" s="25"/>
    </row>
    <row r="491" spans="7:8" ht="15.75" customHeight="1" x14ac:dyDescent="0.45">
      <c r="G491" s="25"/>
      <c r="H491" s="25"/>
    </row>
    <row r="492" spans="7:8" ht="15.75" customHeight="1" x14ac:dyDescent="0.45">
      <c r="G492" s="25"/>
      <c r="H492" s="25"/>
    </row>
    <row r="493" spans="7:8" ht="15.75" customHeight="1" x14ac:dyDescent="0.45">
      <c r="G493" s="25"/>
      <c r="H493" s="25"/>
    </row>
    <row r="494" spans="7:8" ht="15.75" customHeight="1" x14ac:dyDescent="0.45">
      <c r="G494" s="25"/>
      <c r="H494" s="25"/>
    </row>
    <row r="495" spans="7:8" ht="15.75" customHeight="1" x14ac:dyDescent="0.45">
      <c r="G495" s="25"/>
      <c r="H495" s="25"/>
    </row>
    <row r="496" spans="7:8" ht="15.75" customHeight="1" x14ac:dyDescent="0.45">
      <c r="G496" s="25"/>
      <c r="H496" s="25"/>
    </row>
    <row r="497" spans="7:8" ht="15.75" customHeight="1" x14ac:dyDescent="0.45">
      <c r="G497" s="25"/>
      <c r="H497" s="25"/>
    </row>
    <row r="498" spans="7:8" ht="15.75" customHeight="1" x14ac:dyDescent="0.45">
      <c r="G498" s="25"/>
      <c r="H498" s="25"/>
    </row>
    <row r="499" spans="7:8" ht="15.75" customHeight="1" x14ac:dyDescent="0.45">
      <c r="G499" s="25"/>
      <c r="H499" s="25"/>
    </row>
    <row r="500" spans="7:8" ht="15.75" customHeight="1" x14ac:dyDescent="0.45">
      <c r="G500" s="25"/>
      <c r="H500" s="25"/>
    </row>
    <row r="501" spans="7:8" ht="15.75" customHeight="1" x14ac:dyDescent="0.45">
      <c r="G501" s="25"/>
      <c r="H501" s="25"/>
    </row>
    <row r="502" spans="7:8" ht="15.75" customHeight="1" x14ac:dyDescent="0.45">
      <c r="G502" s="25"/>
      <c r="H502" s="25"/>
    </row>
    <row r="503" spans="7:8" ht="15.75" customHeight="1" x14ac:dyDescent="0.45">
      <c r="G503" s="25"/>
      <c r="H503" s="25"/>
    </row>
    <row r="504" spans="7:8" ht="15.75" customHeight="1" x14ac:dyDescent="0.45">
      <c r="G504" s="25"/>
      <c r="H504" s="25"/>
    </row>
    <row r="505" spans="7:8" ht="15.75" customHeight="1" x14ac:dyDescent="0.45">
      <c r="G505" s="25"/>
      <c r="H505" s="25"/>
    </row>
    <row r="506" spans="7:8" ht="15.75" customHeight="1" x14ac:dyDescent="0.45">
      <c r="G506" s="25"/>
      <c r="H506" s="25"/>
    </row>
    <row r="507" spans="7:8" ht="15.75" customHeight="1" x14ac:dyDescent="0.45">
      <c r="G507" s="25"/>
      <c r="H507" s="25"/>
    </row>
    <row r="508" spans="7:8" ht="15.75" customHeight="1" x14ac:dyDescent="0.45">
      <c r="G508" s="25"/>
      <c r="H508" s="25"/>
    </row>
    <row r="509" spans="7:8" ht="15.75" customHeight="1" x14ac:dyDescent="0.45">
      <c r="G509" s="25"/>
      <c r="H509" s="25"/>
    </row>
    <row r="510" spans="7:8" ht="15.75" customHeight="1" x14ac:dyDescent="0.45">
      <c r="G510" s="25"/>
      <c r="H510" s="25"/>
    </row>
    <row r="511" spans="7:8" ht="15.75" customHeight="1" x14ac:dyDescent="0.45">
      <c r="G511" s="25"/>
      <c r="H511" s="25"/>
    </row>
    <row r="512" spans="7:8" ht="15.75" customHeight="1" x14ac:dyDescent="0.45">
      <c r="G512" s="25"/>
      <c r="H512" s="25"/>
    </row>
    <row r="513" spans="7:8" ht="15.75" customHeight="1" x14ac:dyDescent="0.45">
      <c r="G513" s="25"/>
      <c r="H513" s="25"/>
    </row>
    <row r="514" spans="7:8" ht="15.75" customHeight="1" x14ac:dyDescent="0.45">
      <c r="G514" s="25"/>
      <c r="H514" s="25"/>
    </row>
    <row r="515" spans="7:8" ht="15.75" customHeight="1" x14ac:dyDescent="0.45">
      <c r="G515" s="25"/>
      <c r="H515" s="25"/>
    </row>
    <row r="516" spans="7:8" ht="15.75" customHeight="1" x14ac:dyDescent="0.45">
      <c r="G516" s="25"/>
      <c r="H516" s="25"/>
    </row>
    <row r="517" spans="7:8" ht="15.75" customHeight="1" x14ac:dyDescent="0.45">
      <c r="G517" s="25"/>
      <c r="H517" s="25"/>
    </row>
    <row r="518" spans="7:8" ht="15.75" customHeight="1" x14ac:dyDescent="0.45">
      <c r="G518" s="25"/>
      <c r="H518" s="25"/>
    </row>
    <row r="519" spans="7:8" ht="15.75" customHeight="1" x14ac:dyDescent="0.45">
      <c r="G519" s="25"/>
      <c r="H519" s="25"/>
    </row>
    <row r="520" spans="7:8" ht="15.75" customHeight="1" x14ac:dyDescent="0.45">
      <c r="G520" s="25"/>
      <c r="H520" s="25"/>
    </row>
    <row r="521" spans="7:8" ht="15.75" customHeight="1" x14ac:dyDescent="0.45">
      <c r="G521" s="25"/>
      <c r="H521" s="25"/>
    </row>
    <row r="522" spans="7:8" ht="15.75" customHeight="1" x14ac:dyDescent="0.45">
      <c r="G522" s="25"/>
      <c r="H522" s="25"/>
    </row>
    <row r="523" spans="7:8" ht="15.75" customHeight="1" x14ac:dyDescent="0.45">
      <c r="G523" s="25"/>
      <c r="H523" s="25"/>
    </row>
    <row r="524" spans="7:8" ht="15.75" customHeight="1" x14ac:dyDescent="0.45">
      <c r="G524" s="25"/>
      <c r="H524" s="25"/>
    </row>
    <row r="525" spans="7:8" ht="15.75" customHeight="1" x14ac:dyDescent="0.45">
      <c r="G525" s="25"/>
      <c r="H525" s="25"/>
    </row>
    <row r="526" spans="7:8" ht="15.75" customHeight="1" x14ac:dyDescent="0.45">
      <c r="G526" s="25"/>
      <c r="H526" s="25"/>
    </row>
    <row r="527" spans="7:8" ht="15.75" customHeight="1" x14ac:dyDescent="0.45">
      <c r="G527" s="25"/>
      <c r="H527" s="25"/>
    </row>
    <row r="528" spans="7:8" ht="15.75" customHeight="1" x14ac:dyDescent="0.45">
      <c r="G528" s="25"/>
      <c r="H528" s="25"/>
    </row>
    <row r="529" spans="7:8" ht="15.75" customHeight="1" x14ac:dyDescent="0.45">
      <c r="G529" s="25"/>
      <c r="H529" s="25"/>
    </row>
    <row r="530" spans="7:8" ht="15.75" customHeight="1" x14ac:dyDescent="0.45">
      <c r="G530" s="25"/>
      <c r="H530" s="25"/>
    </row>
    <row r="531" spans="7:8" ht="15.75" customHeight="1" x14ac:dyDescent="0.45">
      <c r="G531" s="25"/>
      <c r="H531" s="25"/>
    </row>
    <row r="532" spans="7:8" ht="15.75" customHeight="1" x14ac:dyDescent="0.45">
      <c r="G532" s="25"/>
      <c r="H532" s="25"/>
    </row>
    <row r="533" spans="7:8" ht="15.75" customHeight="1" x14ac:dyDescent="0.45">
      <c r="G533" s="25"/>
      <c r="H533" s="25"/>
    </row>
    <row r="534" spans="7:8" ht="15.75" customHeight="1" x14ac:dyDescent="0.45">
      <c r="G534" s="25"/>
      <c r="H534" s="25"/>
    </row>
    <row r="535" spans="7:8" ht="15.75" customHeight="1" x14ac:dyDescent="0.45">
      <c r="G535" s="25"/>
      <c r="H535" s="25"/>
    </row>
    <row r="536" spans="7:8" ht="15.75" customHeight="1" x14ac:dyDescent="0.45">
      <c r="G536" s="25"/>
      <c r="H536" s="25"/>
    </row>
    <row r="537" spans="7:8" ht="15.75" customHeight="1" x14ac:dyDescent="0.45">
      <c r="G537" s="25"/>
      <c r="H537" s="25"/>
    </row>
    <row r="538" spans="7:8" ht="15.75" customHeight="1" x14ac:dyDescent="0.45">
      <c r="G538" s="25"/>
      <c r="H538" s="25"/>
    </row>
    <row r="539" spans="7:8" ht="15.75" customHeight="1" x14ac:dyDescent="0.45">
      <c r="G539" s="25"/>
      <c r="H539" s="25"/>
    </row>
    <row r="540" spans="7:8" ht="15.75" customHeight="1" x14ac:dyDescent="0.45">
      <c r="G540" s="25"/>
      <c r="H540" s="25"/>
    </row>
    <row r="541" spans="7:8" ht="15.75" customHeight="1" x14ac:dyDescent="0.45">
      <c r="G541" s="25"/>
      <c r="H541" s="25"/>
    </row>
    <row r="542" spans="7:8" ht="15.75" customHeight="1" x14ac:dyDescent="0.45">
      <c r="G542" s="25"/>
      <c r="H542" s="25"/>
    </row>
    <row r="543" spans="7:8" ht="15.75" customHeight="1" x14ac:dyDescent="0.45">
      <c r="G543" s="25"/>
      <c r="H543" s="25"/>
    </row>
    <row r="544" spans="7:8" ht="15.75" customHeight="1" x14ac:dyDescent="0.45">
      <c r="G544" s="25"/>
      <c r="H544" s="25"/>
    </row>
    <row r="545" spans="7:8" ht="15.75" customHeight="1" x14ac:dyDescent="0.45">
      <c r="G545" s="25"/>
      <c r="H545" s="25"/>
    </row>
    <row r="546" spans="7:8" ht="15.75" customHeight="1" x14ac:dyDescent="0.45">
      <c r="G546" s="25"/>
      <c r="H546" s="25"/>
    </row>
    <row r="547" spans="7:8" ht="15.75" customHeight="1" x14ac:dyDescent="0.45">
      <c r="G547" s="25"/>
      <c r="H547" s="25"/>
    </row>
    <row r="548" spans="7:8" ht="15.75" customHeight="1" x14ac:dyDescent="0.45">
      <c r="G548" s="25"/>
      <c r="H548" s="25"/>
    </row>
    <row r="549" spans="7:8" ht="15.75" customHeight="1" x14ac:dyDescent="0.45">
      <c r="G549" s="25"/>
      <c r="H549" s="25"/>
    </row>
    <row r="550" spans="7:8" ht="15.75" customHeight="1" x14ac:dyDescent="0.45">
      <c r="G550" s="25"/>
      <c r="H550" s="25"/>
    </row>
    <row r="551" spans="7:8" ht="15.75" customHeight="1" x14ac:dyDescent="0.45">
      <c r="G551" s="25"/>
      <c r="H551" s="25"/>
    </row>
    <row r="552" spans="7:8" ht="15.75" customHeight="1" x14ac:dyDescent="0.45">
      <c r="G552" s="25"/>
      <c r="H552" s="25"/>
    </row>
    <row r="553" spans="7:8" ht="15.75" customHeight="1" x14ac:dyDescent="0.45">
      <c r="G553" s="25"/>
      <c r="H553" s="25"/>
    </row>
    <row r="554" spans="7:8" ht="15.75" customHeight="1" x14ac:dyDescent="0.45">
      <c r="G554" s="25"/>
      <c r="H554" s="25"/>
    </row>
    <row r="555" spans="7:8" ht="15.75" customHeight="1" x14ac:dyDescent="0.45">
      <c r="G555" s="25"/>
      <c r="H555" s="25"/>
    </row>
    <row r="556" spans="7:8" ht="15.75" customHeight="1" x14ac:dyDescent="0.45">
      <c r="G556" s="25"/>
      <c r="H556" s="25"/>
    </row>
    <row r="557" spans="7:8" ht="15.75" customHeight="1" x14ac:dyDescent="0.45">
      <c r="G557" s="25"/>
      <c r="H557" s="25"/>
    </row>
    <row r="558" spans="7:8" ht="15.75" customHeight="1" x14ac:dyDescent="0.45">
      <c r="G558" s="25"/>
      <c r="H558" s="25"/>
    </row>
    <row r="559" spans="7:8" ht="15.75" customHeight="1" x14ac:dyDescent="0.45">
      <c r="G559" s="25"/>
      <c r="H559" s="25"/>
    </row>
    <row r="560" spans="7:8" ht="15.75" customHeight="1" x14ac:dyDescent="0.45">
      <c r="G560" s="25"/>
      <c r="H560" s="25"/>
    </row>
    <row r="561" spans="7:8" ht="15.75" customHeight="1" x14ac:dyDescent="0.45">
      <c r="G561" s="25"/>
      <c r="H561" s="25"/>
    </row>
    <row r="562" spans="7:8" ht="15.75" customHeight="1" x14ac:dyDescent="0.45">
      <c r="G562" s="25"/>
      <c r="H562" s="25"/>
    </row>
    <row r="563" spans="7:8" ht="15.75" customHeight="1" x14ac:dyDescent="0.45">
      <c r="G563" s="25"/>
      <c r="H563" s="25"/>
    </row>
    <row r="564" spans="7:8" ht="15.75" customHeight="1" x14ac:dyDescent="0.45">
      <c r="G564" s="25"/>
      <c r="H564" s="25"/>
    </row>
    <row r="565" spans="7:8" ht="15.75" customHeight="1" x14ac:dyDescent="0.45">
      <c r="G565" s="25"/>
      <c r="H565" s="25"/>
    </row>
    <row r="566" spans="7:8" ht="15.75" customHeight="1" x14ac:dyDescent="0.45">
      <c r="G566" s="25"/>
      <c r="H566" s="25"/>
    </row>
    <row r="567" spans="7:8" ht="15.75" customHeight="1" x14ac:dyDescent="0.45">
      <c r="G567" s="25"/>
      <c r="H567" s="25"/>
    </row>
    <row r="568" spans="7:8" ht="15.75" customHeight="1" x14ac:dyDescent="0.45">
      <c r="G568" s="25"/>
      <c r="H568" s="25"/>
    </row>
    <row r="569" spans="7:8" ht="15.75" customHeight="1" x14ac:dyDescent="0.45">
      <c r="G569" s="25"/>
      <c r="H569" s="25"/>
    </row>
    <row r="570" spans="7:8" ht="15.75" customHeight="1" x14ac:dyDescent="0.45">
      <c r="G570" s="25"/>
      <c r="H570" s="25"/>
    </row>
    <row r="571" spans="7:8" ht="15.75" customHeight="1" x14ac:dyDescent="0.45">
      <c r="G571" s="25"/>
      <c r="H571" s="25"/>
    </row>
    <row r="572" spans="7:8" ht="15.75" customHeight="1" x14ac:dyDescent="0.45">
      <c r="G572" s="25"/>
      <c r="H572" s="25"/>
    </row>
    <row r="573" spans="7:8" ht="15.75" customHeight="1" x14ac:dyDescent="0.45">
      <c r="G573" s="25"/>
      <c r="H573" s="25"/>
    </row>
    <row r="574" spans="7:8" ht="15.75" customHeight="1" x14ac:dyDescent="0.45">
      <c r="G574" s="25"/>
      <c r="H574" s="25"/>
    </row>
    <row r="575" spans="7:8" ht="15.75" customHeight="1" x14ac:dyDescent="0.45">
      <c r="G575" s="25"/>
      <c r="H575" s="25"/>
    </row>
    <row r="576" spans="7:8" ht="15.75" customHeight="1" x14ac:dyDescent="0.45">
      <c r="G576" s="25"/>
      <c r="H576" s="25"/>
    </row>
    <row r="577" spans="7:8" ht="15.75" customHeight="1" x14ac:dyDescent="0.45">
      <c r="G577" s="25"/>
      <c r="H577" s="25"/>
    </row>
    <row r="578" spans="7:8" ht="15.75" customHeight="1" x14ac:dyDescent="0.45">
      <c r="G578" s="25"/>
      <c r="H578" s="25"/>
    </row>
    <row r="579" spans="7:8" ht="15.75" customHeight="1" x14ac:dyDescent="0.45">
      <c r="G579" s="25"/>
      <c r="H579" s="25"/>
    </row>
    <row r="580" spans="7:8" ht="15.75" customHeight="1" x14ac:dyDescent="0.45">
      <c r="G580" s="25"/>
      <c r="H580" s="25"/>
    </row>
    <row r="581" spans="7:8" ht="15.75" customHeight="1" x14ac:dyDescent="0.45">
      <c r="G581" s="25"/>
      <c r="H581" s="25"/>
    </row>
    <row r="582" spans="7:8" ht="15.75" customHeight="1" x14ac:dyDescent="0.45">
      <c r="G582" s="25"/>
      <c r="H582" s="25"/>
    </row>
    <row r="583" spans="7:8" ht="15.75" customHeight="1" x14ac:dyDescent="0.45">
      <c r="G583" s="25"/>
      <c r="H583" s="25"/>
    </row>
    <row r="584" spans="7:8" ht="15.75" customHeight="1" x14ac:dyDescent="0.45">
      <c r="G584" s="25"/>
      <c r="H584" s="25"/>
    </row>
    <row r="585" spans="7:8" ht="15.75" customHeight="1" x14ac:dyDescent="0.45">
      <c r="G585" s="25"/>
      <c r="H585" s="25"/>
    </row>
    <row r="586" spans="7:8" ht="15.75" customHeight="1" x14ac:dyDescent="0.45">
      <c r="G586" s="25"/>
      <c r="H586" s="25"/>
    </row>
    <row r="587" spans="7:8" ht="15.75" customHeight="1" x14ac:dyDescent="0.45">
      <c r="G587" s="25"/>
      <c r="H587" s="25"/>
    </row>
    <row r="588" spans="7:8" ht="15.75" customHeight="1" x14ac:dyDescent="0.45">
      <c r="G588" s="25"/>
      <c r="H588" s="25"/>
    </row>
    <row r="589" spans="7:8" ht="15.75" customHeight="1" x14ac:dyDescent="0.45">
      <c r="G589" s="25"/>
      <c r="H589" s="25"/>
    </row>
    <row r="590" spans="7:8" ht="15.75" customHeight="1" x14ac:dyDescent="0.45">
      <c r="G590" s="25"/>
      <c r="H590" s="25"/>
    </row>
    <row r="591" spans="7:8" ht="15.75" customHeight="1" x14ac:dyDescent="0.45">
      <c r="G591" s="25"/>
      <c r="H591" s="25"/>
    </row>
    <row r="592" spans="7:8" ht="15.75" customHeight="1" x14ac:dyDescent="0.45">
      <c r="G592" s="25"/>
      <c r="H592" s="25"/>
    </row>
    <row r="593" spans="7:8" ht="15.75" customHeight="1" x14ac:dyDescent="0.45">
      <c r="G593" s="25"/>
      <c r="H593" s="25"/>
    </row>
    <row r="594" spans="7:8" ht="15.75" customHeight="1" x14ac:dyDescent="0.45">
      <c r="G594" s="25"/>
      <c r="H594" s="25"/>
    </row>
    <row r="595" spans="7:8" ht="15.75" customHeight="1" x14ac:dyDescent="0.45">
      <c r="G595" s="25"/>
      <c r="H595" s="25"/>
    </row>
    <row r="596" spans="7:8" ht="15.75" customHeight="1" x14ac:dyDescent="0.45">
      <c r="G596" s="25"/>
      <c r="H596" s="25"/>
    </row>
    <row r="597" spans="7:8" ht="15.75" customHeight="1" x14ac:dyDescent="0.45">
      <c r="G597" s="25"/>
      <c r="H597" s="25"/>
    </row>
    <row r="598" spans="7:8" ht="15.75" customHeight="1" x14ac:dyDescent="0.45">
      <c r="G598" s="25"/>
      <c r="H598" s="25"/>
    </row>
    <row r="599" spans="7:8" ht="15.75" customHeight="1" x14ac:dyDescent="0.45">
      <c r="G599" s="25"/>
      <c r="H599" s="25"/>
    </row>
    <row r="600" spans="7:8" ht="15.75" customHeight="1" x14ac:dyDescent="0.45">
      <c r="G600" s="25"/>
      <c r="H600" s="25"/>
    </row>
    <row r="601" spans="7:8" ht="15.75" customHeight="1" x14ac:dyDescent="0.45">
      <c r="G601" s="25"/>
      <c r="H601" s="25"/>
    </row>
    <row r="602" spans="7:8" ht="15.75" customHeight="1" x14ac:dyDescent="0.45">
      <c r="G602" s="25"/>
      <c r="H602" s="25"/>
    </row>
    <row r="603" spans="7:8" ht="15.75" customHeight="1" x14ac:dyDescent="0.45">
      <c r="G603" s="25"/>
      <c r="H603" s="25"/>
    </row>
    <row r="604" spans="7:8" ht="15.75" customHeight="1" x14ac:dyDescent="0.45">
      <c r="G604" s="25"/>
      <c r="H604" s="25"/>
    </row>
    <row r="605" spans="7:8" ht="15.75" customHeight="1" x14ac:dyDescent="0.45">
      <c r="G605" s="25"/>
      <c r="H605" s="25"/>
    </row>
    <row r="606" spans="7:8" ht="15.75" customHeight="1" x14ac:dyDescent="0.45">
      <c r="G606" s="25"/>
      <c r="H606" s="25"/>
    </row>
    <row r="607" spans="7:8" ht="15.75" customHeight="1" x14ac:dyDescent="0.45">
      <c r="G607" s="25"/>
      <c r="H607" s="25"/>
    </row>
    <row r="608" spans="7:8" ht="15.75" customHeight="1" x14ac:dyDescent="0.45">
      <c r="G608" s="25"/>
      <c r="H608" s="25"/>
    </row>
    <row r="609" spans="7:8" ht="15.75" customHeight="1" x14ac:dyDescent="0.45">
      <c r="G609" s="25"/>
      <c r="H609" s="25"/>
    </row>
    <row r="610" spans="7:8" ht="15.75" customHeight="1" x14ac:dyDescent="0.45">
      <c r="G610" s="25"/>
      <c r="H610" s="25"/>
    </row>
    <row r="611" spans="7:8" ht="15.75" customHeight="1" x14ac:dyDescent="0.45">
      <c r="G611" s="25"/>
      <c r="H611" s="25"/>
    </row>
    <row r="612" spans="7:8" ht="15.75" customHeight="1" x14ac:dyDescent="0.45">
      <c r="G612" s="25"/>
      <c r="H612" s="25"/>
    </row>
    <row r="613" spans="7:8" ht="15.75" customHeight="1" x14ac:dyDescent="0.45">
      <c r="G613" s="25"/>
      <c r="H613" s="25"/>
    </row>
    <row r="614" spans="7:8" ht="15.75" customHeight="1" x14ac:dyDescent="0.45">
      <c r="G614" s="25"/>
      <c r="H614" s="25"/>
    </row>
    <row r="615" spans="7:8" ht="15.75" customHeight="1" x14ac:dyDescent="0.45">
      <c r="G615" s="25"/>
      <c r="H615" s="25"/>
    </row>
    <row r="616" spans="7:8" ht="15.75" customHeight="1" x14ac:dyDescent="0.45">
      <c r="G616" s="25"/>
      <c r="H616" s="25"/>
    </row>
    <row r="617" spans="7:8" ht="15.75" customHeight="1" x14ac:dyDescent="0.45">
      <c r="G617" s="25"/>
      <c r="H617" s="25"/>
    </row>
    <row r="618" spans="7:8" ht="15.75" customHeight="1" x14ac:dyDescent="0.45">
      <c r="G618" s="25"/>
      <c r="H618" s="25"/>
    </row>
    <row r="619" spans="7:8" ht="15.75" customHeight="1" x14ac:dyDescent="0.45">
      <c r="G619" s="25"/>
      <c r="H619" s="25"/>
    </row>
    <row r="620" spans="7:8" ht="15.75" customHeight="1" x14ac:dyDescent="0.45">
      <c r="G620" s="25"/>
      <c r="H620" s="25"/>
    </row>
    <row r="621" spans="7:8" ht="15.75" customHeight="1" x14ac:dyDescent="0.45">
      <c r="G621" s="25"/>
      <c r="H621" s="25"/>
    </row>
    <row r="622" spans="7:8" ht="15.75" customHeight="1" x14ac:dyDescent="0.45">
      <c r="G622" s="25"/>
      <c r="H622" s="25"/>
    </row>
    <row r="623" spans="7:8" ht="15.75" customHeight="1" x14ac:dyDescent="0.45">
      <c r="G623" s="25"/>
      <c r="H623" s="25"/>
    </row>
    <row r="624" spans="7:8" ht="15.75" customHeight="1" x14ac:dyDescent="0.45">
      <c r="G624" s="25"/>
      <c r="H624" s="25"/>
    </row>
    <row r="625" spans="7:8" ht="15.75" customHeight="1" x14ac:dyDescent="0.45">
      <c r="G625" s="25"/>
      <c r="H625" s="25"/>
    </row>
    <row r="626" spans="7:8" ht="15.75" customHeight="1" x14ac:dyDescent="0.45">
      <c r="G626" s="25"/>
      <c r="H626" s="25"/>
    </row>
    <row r="627" spans="7:8" ht="15.75" customHeight="1" x14ac:dyDescent="0.45">
      <c r="G627" s="25"/>
      <c r="H627" s="25"/>
    </row>
    <row r="628" spans="7:8" ht="15.75" customHeight="1" x14ac:dyDescent="0.45">
      <c r="G628" s="25"/>
      <c r="H628" s="25"/>
    </row>
    <row r="629" spans="7:8" ht="15.75" customHeight="1" x14ac:dyDescent="0.45">
      <c r="G629" s="25"/>
      <c r="H629" s="25"/>
    </row>
    <row r="630" spans="7:8" ht="15.75" customHeight="1" x14ac:dyDescent="0.45">
      <c r="G630" s="25"/>
      <c r="H630" s="25"/>
    </row>
    <row r="631" spans="7:8" ht="15.75" customHeight="1" x14ac:dyDescent="0.45">
      <c r="G631" s="25"/>
      <c r="H631" s="25"/>
    </row>
    <row r="632" spans="7:8" ht="15.75" customHeight="1" x14ac:dyDescent="0.45">
      <c r="G632" s="25"/>
      <c r="H632" s="25"/>
    </row>
    <row r="633" spans="7:8" ht="15.75" customHeight="1" x14ac:dyDescent="0.45">
      <c r="G633" s="25"/>
      <c r="H633" s="25"/>
    </row>
    <row r="634" spans="7:8" ht="15.75" customHeight="1" x14ac:dyDescent="0.45">
      <c r="G634" s="25"/>
      <c r="H634" s="25"/>
    </row>
    <row r="635" spans="7:8" ht="15.75" customHeight="1" x14ac:dyDescent="0.45">
      <c r="G635" s="25"/>
      <c r="H635" s="25"/>
    </row>
    <row r="636" spans="7:8" ht="15.75" customHeight="1" x14ac:dyDescent="0.45">
      <c r="G636" s="25"/>
      <c r="H636" s="25"/>
    </row>
    <row r="637" spans="7:8" ht="15.75" customHeight="1" x14ac:dyDescent="0.45">
      <c r="G637" s="25"/>
      <c r="H637" s="25"/>
    </row>
    <row r="638" spans="7:8" ht="15.75" customHeight="1" x14ac:dyDescent="0.45">
      <c r="G638" s="25"/>
      <c r="H638" s="25"/>
    </row>
    <row r="639" spans="7:8" ht="15.75" customHeight="1" x14ac:dyDescent="0.45">
      <c r="G639" s="25"/>
      <c r="H639" s="25"/>
    </row>
    <row r="640" spans="7:8" ht="15.75" customHeight="1" x14ac:dyDescent="0.45">
      <c r="G640" s="25"/>
      <c r="H640" s="25"/>
    </row>
    <row r="641" spans="7:8" ht="15.75" customHeight="1" x14ac:dyDescent="0.45">
      <c r="G641" s="25"/>
      <c r="H641" s="25"/>
    </row>
    <row r="642" spans="7:8" ht="15.75" customHeight="1" x14ac:dyDescent="0.45">
      <c r="G642" s="25"/>
      <c r="H642" s="25"/>
    </row>
    <row r="643" spans="7:8" ht="15.75" customHeight="1" x14ac:dyDescent="0.45">
      <c r="G643" s="25"/>
      <c r="H643" s="25"/>
    </row>
    <row r="644" spans="7:8" ht="15.75" customHeight="1" x14ac:dyDescent="0.45">
      <c r="G644" s="25"/>
      <c r="H644" s="25"/>
    </row>
    <row r="645" spans="7:8" ht="15.75" customHeight="1" x14ac:dyDescent="0.45">
      <c r="G645" s="25"/>
      <c r="H645" s="25"/>
    </row>
    <row r="646" spans="7:8" ht="15.75" customHeight="1" x14ac:dyDescent="0.45">
      <c r="G646" s="25"/>
      <c r="H646" s="25"/>
    </row>
    <row r="647" spans="7:8" ht="15.75" customHeight="1" x14ac:dyDescent="0.45">
      <c r="G647" s="25"/>
      <c r="H647" s="25"/>
    </row>
    <row r="648" spans="7:8" ht="15.75" customHeight="1" x14ac:dyDescent="0.45">
      <c r="G648" s="25"/>
      <c r="H648" s="25"/>
    </row>
    <row r="649" spans="7:8" ht="15.75" customHeight="1" x14ac:dyDescent="0.45">
      <c r="G649" s="25"/>
      <c r="H649" s="25"/>
    </row>
    <row r="650" spans="7:8" ht="15.75" customHeight="1" x14ac:dyDescent="0.45">
      <c r="G650" s="25"/>
      <c r="H650" s="25"/>
    </row>
    <row r="651" spans="7:8" ht="15.75" customHeight="1" x14ac:dyDescent="0.45">
      <c r="G651" s="25"/>
      <c r="H651" s="25"/>
    </row>
    <row r="652" spans="7:8" ht="15.75" customHeight="1" x14ac:dyDescent="0.45">
      <c r="G652" s="25"/>
      <c r="H652" s="25"/>
    </row>
    <row r="653" spans="7:8" ht="15.75" customHeight="1" x14ac:dyDescent="0.45">
      <c r="G653" s="25"/>
      <c r="H653" s="25"/>
    </row>
    <row r="654" spans="7:8" ht="15.75" customHeight="1" x14ac:dyDescent="0.45">
      <c r="G654" s="25"/>
      <c r="H654" s="25"/>
    </row>
    <row r="655" spans="7:8" ht="15.75" customHeight="1" x14ac:dyDescent="0.45">
      <c r="G655" s="25"/>
      <c r="H655" s="25"/>
    </row>
    <row r="656" spans="7:8" ht="15.75" customHeight="1" x14ac:dyDescent="0.45">
      <c r="G656" s="25"/>
      <c r="H656" s="25"/>
    </row>
    <row r="657" spans="7:8" ht="15.75" customHeight="1" x14ac:dyDescent="0.45">
      <c r="G657" s="25"/>
      <c r="H657" s="25"/>
    </row>
    <row r="658" spans="7:8" ht="15.75" customHeight="1" x14ac:dyDescent="0.45">
      <c r="G658" s="25"/>
      <c r="H658" s="25"/>
    </row>
    <row r="659" spans="7:8" ht="15.75" customHeight="1" x14ac:dyDescent="0.45">
      <c r="G659" s="25"/>
      <c r="H659" s="25"/>
    </row>
    <row r="660" spans="7:8" ht="15.75" customHeight="1" x14ac:dyDescent="0.45">
      <c r="G660" s="25"/>
      <c r="H660" s="25"/>
    </row>
    <row r="661" spans="7:8" ht="15.75" customHeight="1" x14ac:dyDescent="0.45">
      <c r="G661" s="25"/>
      <c r="H661" s="25"/>
    </row>
    <row r="662" spans="7:8" ht="15.75" customHeight="1" x14ac:dyDescent="0.45">
      <c r="G662" s="25"/>
      <c r="H662" s="25"/>
    </row>
    <row r="663" spans="7:8" ht="15.75" customHeight="1" x14ac:dyDescent="0.45">
      <c r="G663" s="25"/>
      <c r="H663" s="25"/>
    </row>
    <row r="664" spans="7:8" ht="15.75" customHeight="1" x14ac:dyDescent="0.45">
      <c r="G664" s="25"/>
      <c r="H664" s="25"/>
    </row>
    <row r="665" spans="7:8" ht="15.75" customHeight="1" x14ac:dyDescent="0.45">
      <c r="G665" s="25"/>
      <c r="H665" s="25"/>
    </row>
    <row r="666" spans="7:8" ht="15.75" customHeight="1" x14ac:dyDescent="0.45">
      <c r="G666" s="25"/>
      <c r="H666" s="25"/>
    </row>
    <row r="667" spans="7:8" ht="15.75" customHeight="1" x14ac:dyDescent="0.45">
      <c r="G667" s="25"/>
      <c r="H667" s="25"/>
    </row>
    <row r="668" spans="7:8" ht="15.75" customHeight="1" x14ac:dyDescent="0.45">
      <c r="G668" s="25"/>
      <c r="H668" s="25"/>
    </row>
    <row r="669" spans="7:8" ht="15.75" customHeight="1" x14ac:dyDescent="0.45">
      <c r="G669" s="25"/>
      <c r="H669" s="25"/>
    </row>
    <row r="670" spans="7:8" ht="15.75" customHeight="1" x14ac:dyDescent="0.45">
      <c r="G670" s="25"/>
      <c r="H670" s="25"/>
    </row>
    <row r="671" spans="7:8" ht="15.75" customHeight="1" x14ac:dyDescent="0.45">
      <c r="G671" s="25"/>
      <c r="H671" s="25"/>
    </row>
    <row r="672" spans="7:8" ht="15.75" customHeight="1" x14ac:dyDescent="0.45">
      <c r="G672" s="25"/>
      <c r="H672" s="25"/>
    </row>
    <row r="673" spans="7:8" ht="15.75" customHeight="1" x14ac:dyDescent="0.45">
      <c r="G673" s="25"/>
      <c r="H673" s="25"/>
    </row>
    <row r="674" spans="7:8" ht="15.75" customHeight="1" x14ac:dyDescent="0.45">
      <c r="G674" s="25"/>
      <c r="H674" s="25"/>
    </row>
    <row r="675" spans="7:8" ht="15.75" customHeight="1" x14ac:dyDescent="0.45">
      <c r="G675" s="25"/>
      <c r="H675" s="25"/>
    </row>
    <row r="676" spans="7:8" ht="15.75" customHeight="1" x14ac:dyDescent="0.45">
      <c r="G676" s="25"/>
      <c r="H676" s="25"/>
    </row>
    <row r="677" spans="7:8" ht="15.75" customHeight="1" x14ac:dyDescent="0.45">
      <c r="G677" s="25"/>
      <c r="H677" s="25"/>
    </row>
    <row r="678" spans="7:8" ht="15.75" customHeight="1" x14ac:dyDescent="0.45">
      <c r="G678" s="25"/>
      <c r="H678" s="25"/>
    </row>
    <row r="679" spans="7:8" ht="15.75" customHeight="1" x14ac:dyDescent="0.45">
      <c r="G679" s="25"/>
      <c r="H679" s="25"/>
    </row>
    <row r="680" spans="7:8" ht="15.75" customHeight="1" x14ac:dyDescent="0.45">
      <c r="G680" s="25"/>
      <c r="H680" s="25"/>
    </row>
    <row r="681" spans="7:8" ht="15.75" customHeight="1" x14ac:dyDescent="0.45">
      <c r="G681" s="25"/>
      <c r="H681" s="25"/>
    </row>
    <row r="682" spans="7:8" ht="15.75" customHeight="1" x14ac:dyDescent="0.45">
      <c r="G682" s="25"/>
      <c r="H682" s="25"/>
    </row>
    <row r="683" spans="7:8" ht="15.75" customHeight="1" x14ac:dyDescent="0.45">
      <c r="G683" s="25"/>
      <c r="H683" s="25"/>
    </row>
    <row r="684" spans="7:8" ht="15.75" customHeight="1" x14ac:dyDescent="0.45">
      <c r="G684" s="25"/>
      <c r="H684" s="25"/>
    </row>
    <row r="685" spans="7:8" ht="15.75" customHeight="1" x14ac:dyDescent="0.45">
      <c r="G685" s="25"/>
      <c r="H685" s="25"/>
    </row>
    <row r="686" spans="7:8" ht="15.75" customHeight="1" x14ac:dyDescent="0.45">
      <c r="G686" s="25"/>
      <c r="H686" s="25"/>
    </row>
    <row r="687" spans="7:8" ht="15.75" customHeight="1" x14ac:dyDescent="0.45">
      <c r="G687" s="25"/>
      <c r="H687" s="25"/>
    </row>
    <row r="688" spans="7:8" ht="15.75" customHeight="1" x14ac:dyDescent="0.45">
      <c r="G688" s="25"/>
      <c r="H688" s="25"/>
    </row>
    <row r="689" spans="7:8" ht="15.75" customHeight="1" x14ac:dyDescent="0.45">
      <c r="G689" s="25"/>
      <c r="H689" s="25"/>
    </row>
    <row r="690" spans="7:8" ht="15.75" customHeight="1" x14ac:dyDescent="0.45">
      <c r="G690" s="25"/>
      <c r="H690" s="25"/>
    </row>
    <row r="691" spans="7:8" ht="15.75" customHeight="1" x14ac:dyDescent="0.45">
      <c r="G691" s="25"/>
      <c r="H691" s="25"/>
    </row>
    <row r="692" spans="7:8" ht="15.75" customHeight="1" x14ac:dyDescent="0.45">
      <c r="G692" s="25"/>
      <c r="H692" s="25"/>
    </row>
    <row r="693" spans="7:8" ht="15.75" customHeight="1" x14ac:dyDescent="0.45">
      <c r="G693" s="25"/>
      <c r="H693" s="25"/>
    </row>
    <row r="694" spans="7:8" ht="15.75" customHeight="1" x14ac:dyDescent="0.45">
      <c r="G694" s="25"/>
      <c r="H694" s="25"/>
    </row>
    <row r="695" spans="7:8" ht="15.75" customHeight="1" x14ac:dyDescent="0.45">
      <c r="G695" s="25"/>
      <c r="H695" s="25"/>
    </row>
    <row r="696" spans="7:8" ht="15.75" customHeight="1" x14ac:dyDescent="0.45">
      <c r="G696" s="25"/>
      <c r="H696" s="25"/>
    </row>
    <row r="697" spans="7:8" ht="15.75" customHeight="1" x14ac:dyDescent="0.45">
      <c r="G697" s="25"/>
      <c r="H697" s="25"/>
    </row>
    <row r="698" spans="7:8" ht="15.75" customHeight="1" x14ac:dyDescent="0.45">
      <c r="G698" s="25"/>
      <c r="H698" s="25"/>
    </row>
    <row r="699" spans="7:8" ht="15.75" customHeight="1" x14ac:dyDescent="0.45">
      <c r="G699" s="25"/>
      <c r="H699" s="25"/>
    </row>
    <row r="700" spans="7:8" ht="15.75" customHeight="1" x14ac:dyDescent="0.45">
      <c r="G700" s="25"/>
      <c r="H700" s="25"/>
    </row>
    <row r="701" spans="7:8" ht="15.75" customHeight="1" x14ac:dyDescent="0.45">
      <c r="G701" s="25"/>
      <c r="H701" s="25"/>
    </row>
    <row r="702" spans="7:8" ht="15.75" customHeight="1" x14ac:dyDescent="0.45">
      <c r="G702" s="25"/>
      <c r="H702" s="25"/>
    </row>
    <row r="703" spans="7:8" ht="15.75" customHeight="1" x14ac:dyDescent="0.45">
      <c r="G703" s="25"/>
      <c r="H703" s="25"/>
    </row>
    <row r="704" spans="7:8" ht="15.75" customHeight="1" x14ac:dyDescent="0.45">
      <c r="G704" s="25"/>
      <c r="H704" s="25"/>
    </row>
    <row r="705" spans="7:8" ht="15.75" customHeight="1" x14ac:dyDescent="0.45">
      <c r="G705" s="25"/>
      <c r="H705" s="25"/>
    </row>
    <row r="706" spans="7:8" ht="15.75" customHeight="1" x14ac:dyDescent="0.45">
      <c r="G706" s="25"/>
      <c r="H706" s="25"/>
    </row>
    <row r="707" spans="7:8" ht="15.75" customHeight="1" x14ac:dyDescent="0.45">
      <c r="G707" s="25"/>
      <c r="H707" s="25"/>
    </row>
    <row r="708" spans="7:8" ht="15.75" customHeight="1" x14ac:dyDescent="0.45">
      <c r="G708" s="25"/>
      <c r="H708" s="25"/>
    </row>
    <row r="709" spans="7:8" ht="15.75" customHeight="1" x14ac:dyDescent="0.45">
      <c r="G709" s="25"/>
      <c r="H709" s="25"/>
    </row>
    <row r="710" spans="7:8" ht="15.75" customHeight="1" x14ac:dyDescent="0.45">
      <c r="G710" s="25"/>
      <c r="H710" s="25"/>
    </row>
    <row r="711" spans="7:8" ht="15.75" customHeight="1" x14ac:dyDescent="0.45">
      <c r="G711" s="25"/>
      <c r="H711" s="25"/>
    </row>
    <row r="712" spans="7:8" ht="15.75" customHeight="1" x14ac:dyDescent="0.45">
      <c r="G712" s="25"/>
      <c r="H712" s="25"/>
    </row>
    <row r="713" spans="7:8" ht="15.75" customHeight="1" x14ac:dyDescent="0.45">
      <c r="G713" s="25"/>
      <c r="H713" s="25"/>
    </row>
    <row r="714" spans="7:8" ht="15.75" customHeight="1" x14ac:dyDescent="0.45">
      <c r="G714" s="25"/>
      <c r="H714" s="25"/>
    </row>
    <row r="715" spans="7:8" ht="15.75" customHeight="1" x14ac:dyDescent="0.45">
      <c r="G715" s="25"/>
      <c r="H715" s="25"/>
    </row>
    <row r="716" spans="7:8" ht="15.75" customHeight="1" x14ac:dyDescent="0.45">
      <c r="G716" s="25"/>
      <c r="H716" s="25"/>
    </row>
    <row r="717" spans="7:8" ht="15.75" customHeight="1" x14ac:dyDescent="0.45">
      <c r="G717" s="25"/>
      <c r="H717" s="25"/>
    </row>
    <row r="718" spans="7:8" ht="15.75" customHeight="1" x14ac:dyDescent="0.45">
      <c r="G718" s="25"/>
      <c r="H718" s="25"/>
    </row>
    <row r="719" spans="7:8" ht="15.75" customHeight="1" x14ac:dyDescent="0.45">
      <c r="G719" s="25"/>
      <c r="H719" s="25"/>
    </row>
    <row r="720" spans="7:8" ht="15.75" customHeight="1" x14ac:dyDescent="0.45">
      <c r="G720" s="25"/>
      <c r="H720" s="25"/>
    </row>
    <row r="721" spans="7:8" ht="15.75" customHeight="1" x14ac:dyDescent="0.45">
      <c r="G721" s="25"/>
      <c r="H721" s="25"/>
    </row>
    <row r="722" spans="7:8" ht="15.75" customHeight="1" x14ac:dyDescent="0.45">
      <c r="G722" s="25"/>
      <c r="H722" s="25"/>
    </row>
    <row r="723" spans="7:8" ht="15.75" customHeight="1" x14ac:dyDescent="0.45">
      <c r="G723" s="25"/>
      <c r="H723" s="25"/>
    </row>
    <row r="724" spans="7:8" ht="15.75" customHeight="1" x14ac:dyDescent="0.45">
      <c r="G724" s="25"/>
      <c r="H724" s="25"/>
    </row>
    <row r="725" spans="7:8" ht="15.75" customHeight="1" x14ac:dyDescent="0.45">
      <c r="G725" s="25"/>
      <c r="H725" s="25"/>
    </row>
    <row r="726" spans="7:8" ht="15.75" customHeight="1" x14ac:dyDescent="0.45">
      <c r="G726" s="25"/>
      <c r="H726" s="25"/>
    </row>
    <row r="727" spans="7:8" ht="15.75" customHeight="1" x14ac:dyDescent="0.45">
      <c r="G727" s="25"/>
      <c r="H727" s="25"/>
    </row>
    <row r="728" spans="7:8" ht="15.75" customHeight="1" x14ac:dyDescent="0.45">
      <c r="G728" s="25"/>
      <c r="H728" s="25"/>
    </row>
    <row r="729" spans="7:8" ht="15.75" customHeight="1" x14ac:dyDescent="0.45">
      <c r="G729" s="25"/>
      <c r="H729" s="25"/>
    </row>
    <row r="730" spans="7:8" ht="15.75" customHeight="1" x14ac:dyDescent="0.45">
      <c r="G730" s="25"/>
      <c r="H730" s="25"/>
    </row>
    <row r="731" spans="7:8" ht="15.75" customHeight="1" x14ac:dyDescent="0.45">
      <c r="G731" s="25"/>
      <c r="H731" s="25"/>
    </row>
    <row r="732" spans="7:8" ht="15.75" customHeight="1" x14ac:dyDescent="0.45">
      <c r="G732" s="25"/>
      <c r="H732" s="25"/>
    </row>
    <row r="733" spans="7:8" ht="15.75" customHeight="1" x14ac:dyDescent="0.45">
      <c r="G733" s="25"/>
      <c r="H733" s="25"/>
    </row>
    <row r="734" spans="7:8" ht="15.75" customHeight="1" x14ac:dyDescent="0.45">
      <c r="G734" s="25"/>
      <c r="H734" s="25"/>
    </row>
    <row r="735" spans="7:8" ht="15.75" customHeight="1" x14ac:dyDescent="0.45">
      <c r="G735" s="25"/>
      <c r="H735" s="25"/>
    </row>
    <row r="736" spans="7:8" ht="15.75" customHeight="1" x14ac:dyDescent="0.45">
      <c r="G736" s="25"/>
      <c r="H736" s="25"/>
    </row>
    <row r="737" spans="7:8" ht="15.75" customHeight="1" x14ac:dyDescent="0.45">
      <c r="G737" s="25"/>
      <c r="H737" s="25"/>
    </row>
    <row r="738" spans="7:8" ht="15.75" customHeight="1" x14ac:dyDescent="0.45">
      <c r="G738" s="25"/>
      <c r="H738" s="25"/>
    </row>
    <row r="739" spans="7:8" ht="15.75" customHeight="1" x14ac:dyDescent="0.45">
      <c r="G739" s="25"/>
      <c r="H739" s="25"/>
    </row>
    <row r="740" spans="7:8" ht="15.75" customHeight="1" x14ac:dyDescent="0.45">
      <c r="G740" s="25"/>
      <c r="H740" s="25"/>
    </row>
    <row r="741" spans="7:8" ht="15.75" customHeight="1" x14ac:dyDescent="0.45">
      <c r="G741" s="25"/>
      <c r="H741" s="25"/>
    </row>
    <row r="742" spans="7:8" ht="15.75" customHeight="1" x14ac:dyDescent="0.45">
      <c r="G742" s="25"/>
      <c r="H742" s="25"/>
    </row>
    <row r="743" spans="7:8" ht="15.75" customHeight="1" x14ac:dyDescent="0.45">
      <c r="G743" s="25"/>
      <c r="H743" s="25"/>
    </row>
    <row r="744" spans="7:8" ht="15.75" customHeight="1" x14ac:dyDescent="0.45">
      <c r="G744" s="25"/>
      <c r="H744" s="25"/>
    </row>
    <row r="745" spans="7:8" ht="15.75" customHeight="1" x14ac:dyDescent="0.45">
      <c r="G745" s="25"/>
      <c r="H745" s="25"/>
    </row>
    <row r="746" spans="7:8" ht="15.75" customHeight="1" x14ac:dyDescent="0.45">
      <c r="G746" s="25"/>
      <c r="H746" s="25"/>
    </row>
    <row r="747" spans="7:8" ht="15.75" customHeight="1" x14ac:dyDescent="0.45">
      <c r="G747" s="25"/>
      <c r="H747" s="25"/>
    </row>
    <row r="748" spans="7:8" ht="15.75" customHeight="1" x14ac:dyDescent="0.45">
      <c r="G748" s="25"/>
      <c r="H748" s="25"/>
    </row>
    <row r="749" spans="7:8" ht="15.75" customHeight="1" x14ac:dyDescent="0.45">
      <c r="G749" s="25"/>
      <c r="H749" s="25"/>
    </row>
    <row r="750" spans="7:8" ht="15.75" customHeight="1" x14ac:dyDescent="0.45">
      <c r="G750" s="25"/>
      <c r="H750" s="25"/>
    </row>
    <row r="751" spans="7:8" ht="15.75" customHeight="1" x14ac:dyDescent="0.45">
      <c r="G751" s="25"/>
      <c r="H751" s="25"/>
    </row>
    <row r="752" spans="7:8" ht="15.75" customHeight="1" x14ac:dyDescent="0.45">
      <c r="G752" s="25"/>
      <c r="H752" s="25"/>
    </row>
    <row r="753" spans="7:8" ht="15.75" customHeight="1" x14ac:dyDescent="0.45">
      <c r="G753" s="25"/>
      <c r="H753" s="25"/>
    </row>
    <row r="754" spans="7:8" ht="15.75" customHeight="1" x14ac:dyDescent="0.45">
      <c r="G754" s="25"/>
      <c r="H754" s="25"/>
    </row>
    <row r="755" spans="7:8" ht="15.75" customHeight="1" x14ac:dyDescent="0.45">
      <c r="G755" s="25"/>
      <c r="H755" s="25"/>
    </row>
    <row r="756" spans="7:8" ht="15.75" customHeight="1" x14ac:dyDescent="0.45">
      <c r="G756" s="25"/>
      <c r="H756" s="25"/>
    </row>
    <row r="757" spans="7:8" ht="15.75" customHeight="1" x14ac:dyDescent="0.45">
      <c r="G757" s="25"/>
      <c r="H757" s="25"/>
    </row>
    <row r="758" spans="7:8" ht="15.75" customHeight="1" x14ac:dyDescent="0.45">
      <c r="G758" s="25"/>
      <c r="H758" s="25"/>
    </row>
    <row r="759" spans="7:8" ht="15.75" customHeight="1" x14ac:dyDescent="0.45">
      <c r="G759" s="25"/>
      <c r="H759" s="25"/>
    </row>
    <row r="760" spans="7:8" ht="15.75" customHeight="1" x14ac:dyDescent="0.45">
      <c r="G760" s="25"/>
      <c r="H760" s="25"/>
    </row>
    <row r="761" spans="7:8" ht="15.75" customHeight="1" x14ac:dyDescent="0.45">
      <c r="G761" s="25"/>
      <c r="H761" s="25"/>
    </row>
    <row r="762" spans="7:8" ht="15.75" customHeight="1" x14ac:dyDescent="0.45">
      <c r="G762" s="25"/>
      <c r="H762" s="25"/>
    </row>
    <row r="763" spans="7:8" ht="15.75" customHeight="1" x14ac:dyDescent="0.45">
      <c r="G763" s="25"/>
      <c r="H763" s="25"/>
    </row>
    <row r="764" spans="7:8" ht="15.75" customHeight="1" x14ac:dyDescent="0.45">
      <c r="G764" s="25"/>
      <c r="H764" s="25"/>
    </row>
    <row r="765" spans="7:8" ht="15.75" customHeight="1" x14ac:dyDescent="0.45">
      <c r="G765" s="25"/>
      <c r="H765" s="25"/>
    </row>
    <row r="766" spans="7:8" ht="15.75" customHeight="1" x14ac:dyDescent="0.45">
      <c r="G766" s="25"/>
      <c r="H766" s="25"/>
    </row>
    <row r="767" spans="7:8" ht="15.75" customHeight="1" x14ac:dyDescent="0.45">
      <c r="G767" s="25"/>
      <c r="H767" s="25"/>
    </row>
    <row r="768" spans="7:8" ht="15.75" customHeight="1" x14ac:dyDescent="0.45">
      <c r="G768" s="25"/>
      <c r="H768" s="25"/>
    </row>
    <row r="769" spans="7:8" ht="15.75" customHeight="1" x14ac:dyDescent="0.45">
      <c r="G769" s="25"/>
      <c r="H769" s="25"/>
    </row>
    <row r="770" spans="7:8" ht="15.75" customHeight="1" x14ac:dyDescent="0.45">
      <c r="G770" s="25"/>
      <c r="H770" s="25"/>
    </row>
    <row r="771" spans="7:8" ht="15.75" customHeight="1" x14ac:dyDescent="0.45">
      <c r="G771" s="25"/>
      <c r="H771" s="25"/>
    </row>
    <row r="772" spans="7:8" ht="15.75" customHeight="1" x14ac:dyDescent="0.45">
      <c r="G772" s="25"/>
      <c r="H772" s="25"/>
    </row>
    <row r="773" spans="7:8" ht="15.75" customHeight="1" x14ac:dyDescent="0.45">
      <c r="G773" s="25"/>
      <c r="H773" s="25"/>
    </row>
    <row r="774" spans="7:8" ht="15.75" customHeight="1" x14ac:dyDescent="0.45">
      <c r="G774" s="25"/>
      <c r="H774" s="25"/>
    </row>
    <row r="775" spans="7:8" ht="15.75" customHeight="1" x14ac:dyDescent="0.45">
      <c r="G775" s="25"/>
      <c r="H775" s="25"/>
    </row>
    <row r="776" spans="7:8" ht="15.75" customHeight="1" x14ac:dyDescent="0.45">
      <c r="G776" s="25"/>
      <c r="H776" s="25"/>
    </row>
    <row r="777" spans="7:8" ht="15.75" customHeight="1" x14ac:dyDescent="0.45">
      <c r="G777" s="25"/>
      <c r="H777" s="25"/>
    </row>
    <row r="778" spans="7:8" ht="15.75" customHeight="1" x14ac:dyDescent="0.45">
      <c r="G778" s="25"/>
      <c r="H778" s="25"/>
    </row>
    <row r="779" spans="7:8" ht="15.75" customHeight="1" x14ac:dyDescent="0.45">
      <c r="G779" s="25"/>
      <c r="H779" s="25"/>
    </row>
    <row r="780" spans="7:8" ht="15.75" customHeight="1" x14ac:dyDescent="0.45">
      <c r="G780" s="25"/>
      <c r="H780" s="25"/>
    </row>
    <row r="781" spans="7:8" ht="15.75" customHeight="1" x14ac:dyDescent="0.45">
      <c r="G781" s="25"/>
      <c r="H781" s="25"/>
    </row>
    <row r="782" spans="7:8" ht="15.75" customHeight="1" x14ac:dyDescent="0.45">
      <c r="G782" s="25"/>
      <c r="H782" s="25"/>
    </row>
    <row r="783" spans="7:8" ht="15.75" customHeight="1" x14ac:dyDescent="0.45">
      <c r="G783" s="25"/>
      <c r="H783" s="25"/>
    </row>
    <row r="784" spans="7:8" ht="15.75" customHeight="1" x14ac:dyDescent="0.45">
      <c r="G784" s="25"/>
      <c r="H784" s="25"/>
    </row>
    <row r="785" spans="7:8" ht="15.75" customHeight="1" x14ac:dyDescent="0.45">
      <c r="G785" s="25"/>
      <c r="H785" s="25"/>
    </row>
    <row r="786" spans="7:8" ht="15.75" customHeight="1" x14ac:dyDescent="0.45">
      <c r="G786" s="25"/>
      <c r="H786" s="25"/>
    </row>
    <row r="787" spans="7:8" ht="15.75" customHeight="1" x14ac:dyDescent="0.45">
      <c r="G787" s="25"/>
      <c r="H787" s="25"/>
    </row>
    <row r="788" spans="7:8" ht="15.75" customHeight="1" x14ac:dyDescent="0.45">
      <c r="G788" s="25"/>
      <c r="H788" s="25"/>
    </row>
    <row r="789" spans="7:8" ht="15.75" customHeight="1" x14ac:dyDescent="0.45">
      <c r="G789" s="25"/>
      <c r="H789" s="25"/>
    </row>
    <row r="790" spans="7:8" ht="15.75" customHeight="1" x14ac:dyDescent="0.45">
      <c r="G790" s="25"/>
      <c r="H790" s="25"/>
    </row>
    <row r="791" spans="7:8" ht="15.75" customHeight="1" x14ac:dyDescent="0.45">
      <c r="G791" s="25"/>
      <c r="H791" s="25"/>
    </row>
    <row r="792" spans="7:8" ht="15.75" customHeight="1" x14ac:dyDescent="0.45">
      <c r="G792" s="25"/>
      <c r="H792" s="25"/>
    </row>
    <row r="793" spans="7:8" ht="15.75" customHeight="1" x14ac:dyDescent="0.45">
      <c r="G793" s="25"/>
      <c r="H793" s="25"/>
    </row>
    <row r="794" spans="7:8" ht="15.75" customHeight="1" x14ac:dyDescent="0.45">
      <c r="G794" s="25"/>
      <c r="H794" s="25"/>
    </row>
    <row r="795" spans="7:8" ht="15.75" customHeight="1" x14ac:dyDescent="0.45">
      <c r="G795" s="25"/>
      <c r="H795" s="25"/>
    </row>
    <row r="796" spans="7:8" ht="15.75" customHeight="1" x14ac:dyDescent="0.45">
      <c r="G796" s="25"/>
      <c r="H796" s="25"/>
    </row>
    <row r="797" spans="7:8" ht="15.75" customHeight="1" x14ac:dyDescent="0.45">
      <c r="G797" s="25"/>
      <c r="H797" s="25"/>
    </row>
    <row r="798" spans="7:8" ht="15.75" customHeight="1" x14ac:dyDescent="0.45">
      <c r="G798" s="25"/>
      <c r="H798" s="25"/>
    </row>
    <row r="799" spans="7:8" ht="15.75" customHeight="1" x14ac:dyDescent="0.45">
      <c r="G799" s="25"/>
      <c r="H799" s="25"/>
    </row>
    <row r="800" spans="7:8" ht="15.75" customHeight="1" x14ac:dyDescent="0.45">
      <c r="G800" s="25"/>
      <c r="H800" s="25"/>
    </row>
    <row r="801" spans="7:8" ht="15.75" customHeight="1" x14ac:dyDescent="0.45">
      <c r="G801" s="25"/>
      <c r="H801" s="25"/>
    </row>
    <row r="802" spans="7:8" ht="15.75" customHeight="1" x14ac:dyDescent="0.45">
      <c r="G802" s="25"/>
      <c r="H802" s="25"/>
    </row>
    <row r="803" spans="7:8" ht="15.75" customHeight="1" x14ac:dyDescent="0.45">
      <c r="G803" s="25"/>
      <c r="H803" s="25"/>
    </row>
    <row r="804" spans="7:8" ht="15.75" customHeight="1" x14ac:dyDescent="0.45">
      <c r="G804" s="25"/>
      <c r="H804" s="25"/>
    </row>
    <row r="805" spans="7:8" ht="15.75" customHeight="1" x14ac:dyDescent="0.45">
      <c r="G805" s="25"/>
      <c r="H805" s="25"/>
    </row>
    <row r="806" spans="7:8" ht="15.75" customHeight="1" x14ac:dyDescent="0.45">
      <c r="G806" s="25"/>
      <c r="H806" s="25"/>
    </row>
    <row r="807" spans="7:8" ht="15.75" customHeight="1" x14ac:dyDescent="0.45">
      <c r="G807" s="25"/>
      <c r="H807" s="25"/>
    </row>
    <row r="808" spans="7:8" ht="15.75" customHeight="1" x14ac:dyDescent="0.45">
      <c r="G808" s="25"/>
      <c r="H808" s="25"/>
    </row>
    <row r="809" spans="7:8" ht="15.75" customHeight="1" x14ac:dyDescent="0.45">
      <c r="G809" s="25"/>
      <c r="H809" s="25"/>
    </row>
    <row r="810" spans="7:8" ht="15.75" customHeight="1" x14ac:dyDescent="0.45">
      <c r="G810" s="25"/>
      <c r="H810" s="25"/>
    </row>
    <row r="811" spans="7:8" ht="15.75" customHeight="1" x14ac:dyDescent="0.45">
      <c r="G811" s="25"/>
      <c r="H811" s="25"/>
    </row>
    <row r="812" spans="7:8" ht="15.75" customHeight="1" x14ac:dyDescent="0.45">
      <c r="G812" s="25"/>
      <c r="H812" s="25"/>
    </row>
    <row r="813" spans="7:8" ht="15.75" customHeight="1" x14ac:dyDescent="0.45">
      <c r="G813" s="25"/>
      <c r="H813" s="25"/>
    </row>
    <row r="814" spans="7:8" ht="15.75" customHeight="1" x14ac:dyDescent="0.45">
      <c r="G814" s="25"/>
      <c r="H814" s="25"/>
    </row>
    <row r="815" spans="7:8" ht="15.75" customHeight="1" x14ac:dyDescent="0.45">
      <c r="G815" s="25"/>
      <c r="H815" s="25"/>
    </row>
    <row r="816" spans="7:8" ht="15.75" customHeight="1" x14ac:dyDescent="0.45">
      <c r="G816" s="25"/>
      <c r="H816" s="25"/>
    </row>
    <row r="817" spans="7:8" ht="15.75" customHeight="1" x14ac:dyDescent="0.45">
      <c r="G817" s="25"/>
      <c r="H817" s="25"/>
    </row>
    <row r="818" spans="7:8" ht="15.75" customHeight="1" x14ac:dyDescent="0.45">
      <c r="G818" s="25"/>
      <c r="H818" s="25"/>
    </row>
    <row r="819" spans="7:8" ht="15.75" customHeight="1" x14ac:dyDescent="0.45">
      <c r="G819" s="25"/>
      <c r="H819" s="25"/>
    </row>
    <row r="820" spans="7:8" ht="15.75" customHeight="1" x14ac:dyDescent="0.45">
      <c r="G820" s="25"/>
      <c r="H820" s="25"/>
    </row>
    <row r="821" spans="7:8" ht="15.75" customHeight="1" x14ac:dyDescent="0.45">
      <c r="G821" s="25"/>
      <c r="H821" s="25"/>
    </row>
    <row r="822" spans="7:8" ht="15.75" customHeight="1" x14ac:dyDescent="0.45">
      <c r="G822" s="25"/>
      <c r="H822" s="25"/>
    </row>
    <row r="823" spans="7:8" ht="15.75" customHeight="1" x14ac:dyDescent="0.45">
      <c r="G823" s="25"/>
      <c r="H823" s="25"/>
    </row>
    <row r="824" spans="7:8" ht="15.75" customHeight="1" x14ac:dyDescent="0.45">
      <c r="G824" s="25"/>
      <c r="H824" s="25"/>
    </row>
    <row r="825" spans="7:8" ht="15.75" customHeight="1" x14ac:dyDescent="0.45">
      <c r="G825" s="25"/>
      <c r="H825" s="25"/>
    </row>
    <row r="826" spans="7:8" ht="15.75" customHeight="1" x14ac:dyDescent="0.45">
      <c r="G826" s="25"/>
      <c r="H826" s="25"/>
    </row>
    <row r="827" spans="7:8" ht="15.75" customHeight="1" x14ac:dyDescent="0.45">
      <c r="G827" s="25"/>
      <c r="H827" s="25"/>
    </row>
    <row r="828" spans="7:8" ht="15.75" customHeight="1" x14ac:dyDescent="0.45">
      <c r="G828" s="25"/>
      <c r="H828" s="25"/>
    </row>
    <row r="829" spans="7:8" ht="15.75" customHeight="1" x14ac:dyDescent="0.45">
      <c r="G829" s="25"/>
      <c r="H829" s="25"/>
    </row>
    <row r="830" spans="7:8" ht="15.75" customHeight="1" x14ac:dyDescent="0.45">
      <c r="G830" s="25"/>
      <c r="H830" s="25"/>
    </row>
    <row r="831" spans="7:8" ht="15.75" customHeight="1" x14ac:dyDescent="0.45">
      <c r="G831" s="25"/>
      <c r="H831" s="25"/>
    </row>
    <row r="832" spans="7:8" ht="15.75" customHeight="1" x14ac:dyDescent="0.45">
      <c r="G832" s="25"/>
      <c r="H832" s="25"/>
    </row>
    <row r="833" spans="7:8" ht="15.75" customHeight="1" x14ac:dyDescent="0.45">
      <c r="G833" s="25"/>
      <c r="H833" s="25"/>
    </row>
    <row r="834" spans="7:8" ht="15.75" customHeight="1" x14ac:dyDescent="0.45">
      <c r="G834" s="25"/>
      <c r="H834" s="25"/>
    </row>
    <row r="835" spans="7:8" ht="15.75" customHeight="1" x14ac:dyDescent="0.45">
      <c r="G835" s="25"/>
      <c r="H835" s="25"/>
    </row>
    <row r="836" spans="7:8" ht="15.75" customHeight="1" x14ac:dyDescent="0.45">
      <c r="G836" s="25"/>
      <c r="H836" s="25"/>
    </row>
    <row r="837" spans="7:8" ht="15.75" customHeight="1" x14ac:dyDescent="0.45">
      <c r="G837" s="25"/>
      <c r="H837" s="25"/>
    </row>
    <row r="838" spans="7:8" ht="15.75" customHeight="1" x14ac:dyDescent="0.45">
      <c r="G838" s="25"/>
      <c r="H838" s="25"/>
    </row>
    <row r="839" spans="7:8" ht="15.75" customHeight="1" x14ac:dyDescent="0.45">
      <c r="G839" s="25"/>
      <c r="H839" s="25"/>
    </row>
    <row r="840" spans="7:8" ht="15.75" customHeight="1" x14ac:dyDescent="0.45">
      <c r="G840" s="25"/>
      <c r="H840" s="25"/>
    </row>
    <row r="841" spans="7:8" ht="15.75" customHeight="1" x14ac:dyDescent="0.45">
      <c r="G841" s="25"/>
      <c r="H841" s="25"/>
    </row>
    <row r="842" spans="7:8" ht="15.75" customHeight="1" x14ac:dyDescent="0.45">
      <c r="G842" s="25"/>
      <c r="H842" s="25"/>
    </row>
    <row r="843" spans="7:8" ht="15.75" customHeight="1" x14ac:dyDescent="0.45">
      <c r="G843" s="25"/>
      <c r="H843" s="25"/>
    </row>
    <row r="844" spans="7:8" ht="15.75" customHeight="1" x14ac:dyDescent="0.45">
      <c r="G844" s="25"/>
      <c r="H844" s="25"/>
    </row>
    <row r="845" spans="7:8" ht="15.75" customHeight="1" x14ac:dyDescent="0.45">
      <c r="G845" s="25"/>
      <c r="H845" s="25"/>
    </row>
    <row r="846" spans="7:8" ht="15.75" customHeight="1" x14ac:dyDescent="0.45">
      <c r="G846" s="25"/>
      <c r="H846" s="25"/>
    </row>
    <row r="847" spans="7:8" ht="15.75" customHeight="1" x14ac:dyDescent="0.45">
      <c r="G847" s="25"/>
      <c r="H847" s="25"/>
    </row>
    <row r="848" spans="7:8" ht="15.75" customHeight="1" x14ac:dyDescent="0.45">
      <c r="G848" s="25"/>
      <c r="H848" s="25"/>
    </row>
    <row r="849" spans="7:8" ht="15.75" customHeight="1" x14ac:dyDescent="0.45">
      <c r="G849" s="25"/>
      <c r="H849" s="25"/>
    </row>
    <row r="850" spans="7:8" ht="15.75" customHeight="1" x14ac:dyDescent="0.45">
      <c r="G850" s="25"/>
      <c r="H850" s="25"/>
    </row>
    <row r="851" spans="7:8" ht="15.75" customHeight="1" x14ac:dyDescent="0.45">
      <c r="G851" s="25"/>
      <c r="H851" s="25"/>
    </row>
    <row r="852" spans="7:8" ht="15.75" customHeight="1" x14ac:dyDescent="0.45">
      <c r="G852" s="25"/>
      <c r="H852" s="25"/>
    </row>
    <row r="853" spans="7:8" ht="15.75" customHeight="1" x14ac:dyDescent="0.45">
      <c r="G853" s="25"/>
      <c r="H853" s="25"/>
    </row>
    <row r="854" spans="7:8" ht="15.75" customHeight="1" x14ac:dyDescent="0.45">
      <c r="G854" s="25"/>
      <c r="H854" s="25"/>
    </row>
    <row r="855" spans="7:8" ht="15.75" customHeight="1" x14ac:dyDescent="0.45">
      <c r="G855" s="25"/>
      <c r="H855" s="25"/>
    </row>
    <row r="856" spans="7:8" ht="15.75" customHeight="1" x14ac:dyDescent="0.45">
      <c r="G856" s="25"/>
      <c r="H856" s="25"/>
    </row>
    <row r="857" spans="7:8" ht="15.75" customHeight="1" x14ac:dyDescent="0.45">
      <c r="G857" s="25"/>
      <c r="H857" s="25"/>
    </row>
    <row r="858" spans="7:8" ht="15.75" customHeight="1" x14ac:dyDescent="0.45">
      <c r="G858" s="25"/>
      <c r="H858" s="25"/>
    </row>
    <row r="859" spans="7:8" ht="15.75" customHeight="1" x14ac:dyDescent="0.45">
      <c r="G859" s="25"/>
      <c r="H859" s="25"/>
    </row>
    <row r="860" spans="7:8" ht="15.75" customHeight="1" x14ac:dyDescent="0.45">
      <c r="G860" s="25"/>
      <c r="H860" s="25"/>
    </row>
    <row r="861" spans="7:8" ht="15.75" customHeight="1" x14ac:dyDescent="0.45">
      <c r="G861" s="25"/>
      <c r="H861" s="25"/>
    </row>
    <row r="862" spans="7:8" ht="15.75" customHeight="1" x14ac:dyDescent="0.45">
      <c r="G862" s="25"/>
      <c r="H862" s="25"/>
    </row>
    <row r="863" spans="7:8" ht="15.75" customHeight="1" x14ac:dyDescent="0.45">
      <c r="G863" s="25"/>
      <c r="H863" s="25"/>
    </row>
    <row r="864" spans="7:8" ht="15.75" customHeight="1" x14ac:dyDescent="0.45">
      <c r="G864" s="25"/>
      <c r="H864" s="25"/>
    </row>
    <row r="865" spans="7:8" ht="15.75" customHeight="1" x14ac:dyDescent="0.45">
      <c r="G865" s="25"/>
      <c r="H865" s="25"/>
    </row>
    <row r="866" spans="7:8" ht="15.75" customHeight="1" x14ac:dyDescent="0.45">
      <c r="G866" s="25"/>
      <c r="H866" s="25"/>
    </row>
    <row r="867" spans="7:8" ht="15.75" customHeight="1" x14ac:dyDescent="0.45">
      <c r="G867" s="25"/>
      <c r="H867" s="25"/>
    </row>
    <row r="868" spans="7:8" ht="15.75" customHeight="1" x14ac:dyDescent="0.45">
      <c r="G868" s="25"/>
      <c r="H868" s="25"/>
    </row>
    <row r="869" spans="7:8" ht="15.75" customHeight="1" x14ac:dyDescent="0.45">
      <c r="G869" s="25"/>
      <c r="H869" s="25"/>
    </row>
    <row r="870" spans="7:8" ht="15.75" customHeight="1" x14ac:dyDescent="0.45">
      <c r="G870" s="25"/>
      <c r="H870" s="25"/>
    </row>
    <row r="871" spans="7:8" ht="15.75" customHeight="1" x14ac:dyDescent="0.45">
      <c r="G871" s="25"/>
      <c r="H871" s="25"/>
    </row>
    <row r="872" spans="7:8" ht="15.75" customHeight="1" x14ac:dyDescent="0.45">
      <c r="G872" s="25"/>
      <c r="H872" s="25"/>
    </row>
    <row r="873" spans="7:8" ht="15.75" customHeight="1" x14ac:dyDescent="0.45">
      <c r="G873" s="25"/>
      <c r="H873" s="25"/>
    </row>
    <row r="874" spans="7:8" ht="15.75" customHeight="1" x14ac:dyDescent="0.45">
      <c r="G874" s="25"/>
      <c r="H874" s="25"/>
    </row>
    <row r="875" spans="7:8" ht="15.75" customHeight="1" x14ac:dyDescent="0.45">
      <c r="G875" s="25"/>
      <c r="H875" s="25"/>
    </row>
    <row r="876" spans="7:8" ht="15.75" customHeight="1" x14ac:dyDescent="0.45">
      <c r="G876" s="25"/>
      <c r="H876" s="25"/>
    </row>
    <row r="877" spans="7:8" ht="15.75" customHeight="1" x14ac:dyDescent="0.45">
      <c r="G877" s="25"/>
      <c r="H877" s="25"/>
    </row>
    <row r="878" spans="7:8" ht="15.75" customHeight="1" x14ac:dyDescent="0.45">
      <c r="G878" s="25"/>
      <c r="H878" s="25"/>
    </row>
    <row r="879" spans="7:8" ht="15.75" customHeight="1" x14ac:dyDescent="0.45">
      <c r="G879" s="25"/>
      <c r="H879" s="25"/>
    </row>
    <row r="880" spans="7:8" ht="15.75" customHeight="1" x14ac:dyDescent="0.45">
      <c r="G880" s="25"/>
      <c r="H880" s="25"/>
    </row>
    <row r="881" spans="7:8" ht="15.75" customHeight="1" x14ac:dyDescent="0.45">
      <c r="G881" s="25"/>
      <c r="H881" s="25"/>
    </row>
    <row r="882" spans="7:8" ht="15.75" customHeight="1" x14ac:dyDescent="0.45">
      <c r="G882" s="25"/>
      <c r="H882" s="25"/>
    </row>
    <row r="883" spans="7:8" ht="15.75" customHeight="1" x14ac:dyDescent="0.45">
      <c r="G883" s="25"/>
      <c r="H883" s="25"/>
    </row>
    <row r="884" spans="7:8" ht="15.75" customHeight="1" x14ac:dyDescent="0.45">
      <c r="G884" s="25"/>
      <c r="H884" s="25"/>
    </row>
    <row r="885" spans="7:8" ht="15.75" customHeight="1" x14ac:dyDescent="0.45">
      <c r="G885" s="25"/>
      <c r="H885" s="25"/>
    </row>
    <row r="886" spans="7:8" ht="15.75" customHeight="1" x14ac:dyDescent="0.45">
      <c r="G886" s="25"/>
      <c r="H886" s="25"/>
    </row>
    <row r="887" spans="7:8" ht="15.75" customHeight="1" x14ac:dyDescent="0.45">
      <c r="G887" s="25"/>
      <c r="H887" s="25"/>
    </row>
    <row r="888" spans="7:8" ht="15.75" customHeight="1" x14ac:dyDescent="0.45">
      <c r="G888" s="25"/>
      <c r="H888" s="25"/>
    </row>
    <row r="889" spans="7:8" ht="15.75" customHeight="1" x14ac:dyDescent="0.45">
      <c r="G889" s="25"/>
      <c r="H889" s="25"/>
    </row>
    <row r="890" spans="7:8" ht="15.75" customHeight="1" x14ac:dyDescent="0.45">
      <c r="G890" s="25"/>
      <c r="H890" s="25"/>
    </row>
    <row r="891" spans="7:8" ht="15.75" customHeight="1" x14ac:dyDescent="0.45">
      <c r="G891" s="25"/>
      <c r="H891" s="25"/>
    </row>
    <row r="892" spans="7:8" ht="15.75" customHeight="1" x14ac:dyDescent="0.45">
      <c r="G892" s="25"/>
      <c r="H892" s="25"/>
    </row>
    <row r="893" spans="7:8" ht="15.75" customHeight="1" x14ac:dyDescent="0.45">
      <c r="G893" s="25"/>
      <c r="H893" s="25"/>
    </row>
    <row r="894" spans="7:8" ht="15.75" customHeight="1" x14ac:dyDescent="0.45">
      <c r="G894" s="25"/>
      <c r="H894" s="25"/>
    </row>
    <row r="895" spans="7:8" ht="15.75" customHeight="1" x14ac:dyDescent="0.45">
      <c r="G895" s="25"/>
      <c r="H895" s="25"/>
    </row>
    <row r="896" spans="7:8" ht="15.75" customHeight="1" x14ac:dyDescent="0.45">
      <c r="G896" s="25"/>
      <c r="H896" s="25"/>
    </row>
    <row r="897" spans="7:8" ht="15.75" customHeight="1" x14ac:dyDescent="0.45">
      <c r="G897" s="25"/>
      <c r="H897" s="25"/>
    </row>
    <row r="898" spans="7:8" ht="15.75" customHeight="1" x14ac:dyDescent="0.45">
      <c r="G898" s="25"/>
      <c r="H898" s="25"/>
    </row>
    <row r="899" spans="7:8" ht="15.75" customHeight="1" x14ac:dyDescent="0.45">
      <c r="G899" s="25"/>
      <c r="H899" s="25"/>
    </row>
    <row r="900" spans="7:8" ht="15.75" customHeight="1" x14ac:dyDescent="0.45">
      <c r="G900" s="25"/>
      <c r="H900" s="25"/>
    </row>
    <row r="901" spans="7:8" ht="15.75" customHeight="1" x14ac:dyDescent="0.45">
      <c r="G901" s="25"/>
      <c r="H901" s="25"/>
    </row>
    <row r="902" spans="7:8" ht="15.75" customHeight="1" x14ac:dyDescent="0.45">
      <c r="G902" s="25"/>
      <c r="H902" s="25"/>
    </row>
    <row r="903" spans="7:8" ht="15.75" customHeight="1" x14ac:dyDescent="0.45">
      <c r="G903" s="25"/>
      <c r="H903" s="25"/>
    </row>
    <row r="904" spans="7:8" ht="15.75" customHeight="1" x14ac:dyDescent="0.45">
      <c r="G904" s="25"/>
      <c r="H904" s="25"/>
    </row>
    <row r="905" spans="7:8" ht="15.75" customHeight="1" x14ac:dyDescent="0.45">
      <c r="G905" s="25"/>
      <c r="H905" s="25"/>
    </row>
    <row r="906" spans="7:8" ht="15.75" customHeight="1" x14ac:dyDescent="0.45">
      <c r="G906" s="25"/>
      <c r="H906" s="25"/>
    </row>
    <row r="907" spans="7:8" ht="15.75" customHeight="1" x14ac:dyDescent="0.45">
      <c r="G907" s="25"/>
      <c r="H907" s="25"/>
    </row>
    <row r="908" spans="7:8" ht="15.75" customHeight="1" x14ac:dyDescent="0.45">
      <c r="G908" s="25"/>
      <c r="H908" s="25"/>
    </row>
    <row r="909" spans="7:8" ht="15.75" customHeight="1" x14ac:dyDescent="0.45">
      <c r="G909" s="25"/>
      <c r="H909" s="25"/>
    </row>
    <row r="910" spans="7:8" ht="15.75" customHeight="1" x14ac:dyDescent="0.45">
      <c r="G910" s="25"/>
      <c r="H910" s="25"/>
    </row>
    <row r="911" spans="7:8" ht="15.75" customHeight="1" x14ac:dyDescent="0.45">
      <c r="G911" s="25"/>
      <c r="H911" s="25"/>
    </row>
    <row r="912" spans="7:8" ht="15.75" customHeight="1" x14ac:dyDescent="0.45">
      <c r="G912" s="25"/>
      <c r="H912" s="25"/>
    </row>
    <row r="913" spans="7:8" ht="15.75" customHeight="1" x14ac:dyDescent="0.45">
      <c r="G913" s="25"/>
      <c r="H913" s="25"/>
    </row>
    <row r="914" spans="7:8" ht="15.75" customHeight="1" x14ac:dyDescent="0.45">
      <c r="G914" s="25"/>
      <c r="H914" s="25"/>
    </row>
    <row r="915" spans="7:8" ht="15.75" customHeight="1" x14ac:dyDescent="0.45">
      <c r="G915" s="25"/>
      <c r="H915" s="25"/>
    </row>
    <row r="916" spans="7:8" ht="15.75" customHeight="1" x14ac:dyDescent="0.45">
      <c r="G916" s="25"/>
      <c r="H916" s="25"/>
    </row>
    <row r="917" spans="7:8" ht="15.75" customHeight="1" x14ac:dyDescent="0.45">
      <c r="G917" s="25"/>
      <c r="H917" s="25"/>
    </row>
    <row r="918" spans="7:8" ht="15.75" customHeight="1" x14ac:dyDescent="0.45">
      <c r="G918" s="25"/>
      <c r="H918" s="25"/>
    </row>
    <row r="919" spans="7:8" ht="15.75" customHeight="1" x14ac:dyDescent="0.45">
      <c r="G919" s="25"/>
      <c r="H919" s="25"/>
    </row>
    <row r="920" spans="7:8" ht="15.75" customHeight="1" x14ac:dyDescent="0.45">
      <c r="G920" s="25"/>
      <c r="H920" s="25"/>
    </row>
    <row r="921" spans="7:8" ht="15.75" customHeight="1" x14ac:dyDescent="0.45">
      <c r="G921" s="25"/>
      <c r="H921" s="25"/>
    </row>
    <row r="922" spans="7:8" ht="15.75" customHeight="1" x14ac:dyDescent="0.45">
      <c r="G922" s="25"/>
      <c r="H922" s="25"/>
    </row>
    <row r="923" spans="7:8" ht="15.75" customHeight="1" x14ac:dyDescent="0.45">
      <c r="G923" s="25"/>
      <c r="H923" s="25"/>
    </row>
    <row r="924" spans="7:8" ht="15.75" customHeight="1" x14ac:dyDescent="0.45">
      <c r="G924" s="25"/>
      <c r="H924" s="25"/>
    </row>
    <row r="925" spans="7:8" ht="15.75" customHeight="1" x14ac:dyDescent="0.45">
      <c r="G925" s="25"/>
      <c r="H925" s="25"/>
    </row>
    <row r="926" spans="7:8" ht="15.75" customHeight="1" x14ac:dyDescent="0.45">
      <c r="G926" s="25"/>
      <c r="H926" s="25"/>
    </row>
    <row r="927" spans="7:8" ht="15.75" customHeight="1" x14ac:dyDescent="0.45">
      <c r="G927" s="25"/>
      <c r="H927" s="25"/>
    </row>
    <row r="928" spans="7:8" ht="15.75" customHeight="1" x14ac:dyDescent="0.45">
      <c r="G928" s="25"/>
      <c r="H928" s="25"/>
    </row>
    <row r="929" spans="7:8" ht="15.75" customHeight="1" x14ac:dyDescent="0.45">
      <c r="G929" s="25"/>
      <c r="H929" s="25"/>
    </row>
    <row r="930" spans="7:8" ht="15.75" customHeight="1" x14ac:dyDescent="0.45">
      <c r="G930" s="25"/>
      <c r="H930" s="25"/>
    </row>
    <row r="931" spans="7:8" ht="15.75" customHeight="1" x14ac:dyDescent="0.45">
      <c r="G931" s="25"/>
      <c r="H931" s="25"/>
    </row>
    <row r="932" spans="7:8" ht="15.75" customHeight="1" x14ac:dyDescent="0.45">
      <c r="G932" s="25"/>
      <c r="H932" s="25"/>
    </row>
    <row r="933" spans="7:8" ht="15.75" customHeight="1" x14ac:dyDescent="0.45">
      <c r="G933" s="25"/>
      <c r="H933" s="25"/>
    </row>
    <row r="934" spans="7:8" ht="15.75" customHeight="1" x14ac:dyDescent="0.45">
      <c r="G934" s="25"/>
      <c r="H934" s="25"/>
    </row>
    <row r="935" spans="7:8" ht="15.75" customHeight="1" x14ac:dyDescent="0.45">
      <c r="G935" s="25"/>
      <c r="H935" s="25"/>
    </row>
    <row r="936" spans="7:8" ht="15.75" customHeight="1" x14ac:dyDescent="0.45">
      <c r="G936" s="25"/>
      <c r="H936" s="25"/>
    </row>
    <row r="937" spans="7:8" ht="15.75" customHeight="1" x14ac:dyDescent="0.45">
      <c r="G937" s="25"/>
      <c r="H937" s="25"/>
    </row>
    <row r="938" spans="7:8" ht="15.75" customHeight="1" x14ac:dyDescent="0.45">
      <c r="G938" s="25"/>
      <c r="H938" s="25"/>
    </row>
    <row r="939" spans="7:8" ht="15.75" customHeight="1" x14ac:dyDescent="0.45">
      <c r="G939" s="25"/>
      <c r="H939" s="25"/>
    </row>
    <row r="940" spans="7:8" ht="15.75" customHeight="1" x14ac:dyDescent="0.45">
      <c r="G940" s="25"/>
      <c r="H940" s="25"/>
    </row>
    <row r="941" spans="7:8" ht="15.75" customHeight="1" x14ac:dyDescent="0.45">
      <c r="G941" s="25"/>
      <c r="H941" s="25"/>
    </row>
    <row r="942" spans="7:8" ht="15.75" customHeight="1" x14ac:dyDescent="0.45">
      <c r="G942" s="25"/>
      <c r="H942" s="25"/>
    </row>
    <row r="943" spans="7:8" ht="15.75" customHeight="1" x14ac:dyDescent="0.45">
      <c r="G943" s="25"/>
      <c r="H943" s="25"/>
    </row>
    <row r="944" spans="7:8" ht="15.75" customHeight="1" x14ac:dyDescent="0.45">
      <c r="G944" s="25"/>
      <c r="H944" s="25"/>
    </row>
    <row r="945" spans="7:8" ht="15.75" customHeight="1" x14ac:dyDescent="0.45">
      <c r="G945" s="25"/>
      <c r="H945" s="25"/>
    </row>
    <row r="946" spans="7:8" ht="15.75" customHeight="1" x14ac:dyDescent="0.45">
      <c r="G946" s="25"/>
      <c r="H946" s="25"/>
    </row>
    <row r="947" spans="7:8" ht="15.75" customHeight="1" x14ac:dyDescent="0.45">
      <c r="G947" s="25"/>
      <c r="H947" s="25"/>
    </row>
    <row r="948" spans="7:8" ht="15.75" customHeight="1" x14ac:dyDescent="0.45">
      <c r="G948" s="25"/>
      <c r="H948" s="25"/>
    </row>
    <row r="949" spans="7:8" ht="15.75" customHeight="1" x14ac:dyDescent="0.45">
      <c r="G949" s="25"/>
      <c r="H949" s="25"/>
    </row>
    <row r="950" spans="7:8" ht="15.75" customHeight="1" x14ac:dyDescent="0.45">
      <c r="G950" s="25"/>
      <c r="H950" s="25"/>
    </row>
    <row r="951" spans="7:8" ht="15.75" customHeight="1" x14ac:dyDescent="0.45">
      <c r="G951" s="25"/>
      <c r="H951" s="25"/>
    </row>
    <row r="952" spans="7:8" ht="15.75" customHeight="1" x14ac:dyDescent="0.45">
      <c r="G952" s="25"/>
      <c r="H952" s="25"/>
    </row>
    <row r="953" spans="7:8" ht="15.75" customHeight="1" x14ac:dyDescent="0.45">
      <c r="G953" s="25"/>
      <c r="H953" s="25"/>
    </row>
    <row r="954" spans="7:8" ht="15.75" customHeight="1" x14ac:dyDescent="0.45">
      <c r="G954" s="25"/>
      <c r="H954" s="25"/>
    </row>
    <row r="955" spans="7:8" ht="15.75" customHeight="1" x14ac:dyDescent="0.45">
      <c r="G955" s="25"/>
      <c r="H955" s="25"/>
    </row>
    <row r="956" spans="7:8" ht="15.75" customHeight="1" x14ac:dyDescent="0.45">
      <c r="G956" s="25"/>
      <c r="H956" s="25"/>
    </row>
    <row r="957" spans="7:8" ht="15.75" customHeight="1" x14ac:dyDescent="0.45">
      <c r="G957" s="25"/>
      <c r="H957" s="25"/>
    </row>
    <row r="958" spans="7:8" ht="15.75" customHeight="1" x14ac:dyDescent="0.45">
      <c r="G958" s="25"/>
      <c r="H958" s="25"/>
    </row>
    <row r="959" spans="7:8" ht="15.75" customHeight="1" x14ac:dyDescent="0.45">
      <c r="G959" s="25"/>
      <c r="H959" s="25"/>
    </row>
    <row r="960" spans="7:8" ht="15.75" customHeight="1" x14ac:dyDescent="0.45">
      <c r="G960" s="25"/>
      <c r="H960" s="25"/>
    </row>
    <row r="961" spans="7:8" ht="15.75" customHeight="1" x14ac:dyDescent="0.45">
      <c r="G961" s="25"/>
      <c r="H961" s="25"/>
    </row>
    <row r="962" spans="7:8" ht="15.75" customHeight="1" x14ac:dyDescent="0.45">
      <c r="G962" s="25"/>
      <c r="H962" s="25"/>
    </row>
    <row r="963" spans="7:8" ht="15.75" customHeight="1" x14ac:dyDescent="0.45">
      <c r="G963" s="25"/>
      <c r="H963" s="25"/>
    </row>
    <row r="964" spans="7:8" ht="15.75" customHeight="1" x14ac:dyDescent="0.45">
      <c r="G964" s="25"/>
      <c r="H964" s="25"/>
    </row>
    <row r="965" spans="7:8" ht="15.75" customHeight="1" x14ac:dyDescent="0.45">
      <c r="G965" s="25"/>
      <c r="H965" s="25"/>
    </row>
    <row r="966" spans="7:8" ht="15.75" customHeight="1" x14ac:dyDescent="0.45">
      <c r="G966" s="25"/>
      <c r="H966" s="25"/>
    </row>
    <row r="967" spans="7:8" ht="15.75" customHeight="1" x14ac:dyDescent="0.45">
      <c r="G967" s="25"/>
      <c r="H967" s="25"/>
    </row>
    <row r="968" spans="7:8" ht="15.75" customHeight="1" x14ac:dyDescent="0.45">
      <c r="G968" s="25"/>
      <c r="H968" s="25"/>
    </row>
    <row r="969" spans="7:8" ht="15.75" customHeight="1" x14ac:dyDescent="0.45">
      <c r="G969" s="25"/>
      <c r="H969" s="25"/>
    </row>
    <row r="970" spans="7:8" ht="15.75" customHeight="1" x14ac:dyDescent="0.45">
      <c r="G970" s="25"/>
      <c r="H970" s="25"/>
    </row>
    <row r="971" spans="7:8" ht="15.75" customHeight="1" x14ac:dyDescent="0.45">
      <c r="G971" s="25"/>
      <c r="H971" s="25"/>
    </row>
    <row r="972" spans="7:8" ht="15.75" customHeight="1" x14ac:dyDescent="0.45">
      <c r="G972" s="25"/>
      <c r="H972" s="25"/>
    </row>
    <row r="973" spans="7:8" ht="15.75" customHeight="1" x14ac:dyDescent="0.45">
      <c r="G973" s="25"/>
      <c r="H973" s="25"/>
    </row>
    <row r="974" spans="7:8" ht="15.75" customHeight="1" x14ac:dyDescent="0.45">
      <c r="G974" s="25"/>
      <c r="H974" s="25"/>
    </row>
    <row r="975" spans="7:8" ht="15.75" customHeight="1" x14ac:dyDescent="0.45">
      <c r="G975" s="25"/>
      <c r="H975" s="25"/>
    </row>
    <row r="976" spans="7:8" ht="15.75" customHeight="1" x14ac:dyDescent="0.45">
      <c r="G976" s="25"/>
      <c r="H976" s="25"/>
    </row>
    <row r="977" spans="7:8" ht="15.75" customHeight="1" x14ac:dyDescent="0.45">
      <c r="G977" s="25"/>
      <c r="H977" s="25"/>
    </row>
    <row r="978" spans="7:8" ht="15.75" customHeight="1" x14ac:dyDescent="0.45">
      <c r="G978" s="25"/>
      <c r="H978" s="25"/>
    </row>
    <row r="979" spans="7:8" ht="15.75" customHeight="1" x14ac:dyDescent="0.45">
      <c r="G979" s="25"/>
      <c r="H979" s="25"/>
    </row>
    <row r="980" spans="7:8" ht="15.75" customHeight="1" x14ac:dyDescent="0.45">
      <c r="G980" s="25"/>
      <c r="H980" s="25"/>
    </row>
    <row r="981" spans="7:8" ht="15.75" customHeight="1" x14ac:dyDescent="0.45">
      <c r="G981" s="25"/>
      <c r="H981" s="25"/>
    </row>
    <row r="982" spans="7:8" ht="15.75" customHeight="1" x14ac:dyDescent="0.45">
      <c r="G982" s="25"/>
      <c r="H982" s="25"/>
    </row>
    <row r="983" spans="7:8" ht="15.75" customHeight="1" x14ac:dyDescent="0.45">
      <c r="G983" s="25"/>
      <c r="H983" s="25"/>
    </row>
    <row r="984" spans="7:8" ht="15.75" customHeight="1" x14ac:dyDescent="0.45">
      <c r="G984" s="25"/>
      <c r="H984" s="25"/>
    </row>
    <row r="985" spans="7:8" ht="15.75" customHeight="1" x14ac:dyDescent="0.45">
      <c r="G985" s="25"/>
      <c r="H985" s="25"/>
    </row>
    <row r="986" spans="7:8" ht="15.75" customHeight="1" x14ac:dyDescent="0.45">
      <c r="G986" s="25"/>
      <c r="H986" s="25"/>
    </row>
    <row r="987" spans="7:8" ht="15.75" customHeight="1" x14ac:dyDescent="0.45">
      <c r="G987" s="25"/>
      <c r="H987" s="25"/>
    </row>
    <row r="988" spans="7:8" ht="15.75" customHeight="1" x14ac:dyDescent="0.45">
      <c r="G988" s="25"/>
      <c r="H988" s="25"/>
    </row>
    <row r="989" spans="7:8" ht="15.75" customHeight="1" x14ac:dyDescent="0.45">
      <c r="G989" s="25"/>
      <c r="H989" s="25"/>
    </row>
    <row r="990" spans="7:8" ht="15.75" customHeight="1" x14ac:dyDescent="0.45">
      <c r="G990" s="25"/>
      <c r="H990" s="25"/>
    </row>
    <row r="991" spans="7:8" ht="15.75" customHeight="1" x14ac:dyDescent="0.45">
      <c r="G991" s="25"/>
      <c r="H991" s="25"/>
    </row>
    <row r="992" spans="7:8" ht="15.75" customHeight="1" x14ac:dyDescent="0.45">
      <c r="G992" s="25"/>
      <c r="H992" s="25"/>
    </row>
    <row r="993" spans="7:8" ht="15.75" customHeight="1" x14ac:dyDescent="0.45">
      <c r="G993" s="25"/>
      <c r="H993" s="25"/>
    </row>
    <row r="994" spans="7:8" ht="15.75" customHeight="1" x14ac:dyDescent="0.45">
      <c r="G994" s="25"/>
      <c r="H994" s="25"/>
    </row>
    <row r="995" spans="7:8" ht="15.75" customHeight="1" x14ac:dyDescent="0.45">
      <c r="G995" s="25"/>
      <c r="H995" s="25"/>
    </row>
    <row r="996" spans="7:8" ht="15.75" customHeight="1" x14ac:dyDescent="0.45">
      <c r="G996" s="25"/>
      <c r="H996" s="25"/>
    </row>
    <row r="997" spans="7:8" ht="15.75" customHeight="1" x14ac:dyDescent="0.45">
      <c r="G997" s="25"/>
      <c r="H997" s="25"/>
    </row>
    <row r="998" spans="7:8" ht="15.75" customHeight="1" x14ac:dyDescent="0.45">
      <c r="G998" s="25"/>
      <c r="H998" s="25"/>
    </row>
    <row r="999" spans="7:8" ht="15.75" customHeight="1" x14ac:dyDescent="0.45">
      <c r="G999" s="25"/>
      <c r="H999" s="25"/>
    </row>
    <row r="1000" spans="7:8" ht="15.75" customHeight="1" x14ac:dyDescent="0.45">
      <c r="G1000" s="25"/>
      <c r="H1000" s="25"/>
    </row>
    <row r="1001" spans="7:8" ht="15.75" customHeight="1" x14ac:dyDescent="0.45">
      <c r="G1001" s="25"/>
      <c r="H1001" s="25"/>
    </row>
  </sheetData>
  <mergeCells count="3">
    <mergeCell ref="B1:I5"/>
    <mergeCell ref="B7:B9"/>
    <mergeCell ref="B10:B11"/>
  </mergeCells>
  <dataValidations count="1">
    <dataValidation type="list" allowBlank="1" showErrorMessage="1" sqref="I10 I12:I18" xr:uid="{00000000-0002-0000-0900-000000000000}">
      <formula1>$B$3:$B$11</formula1>
    </dataValidation>
  </dataValidations>
  <hyperlinks>
    <hyperlink ref="J1" location="Léame!A1" display="Regresar instructivo" xr:uid="{00000000-0004-0000-0900-000000000000}"/>
  </hyperlinks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900-000001000000}">
          <x14:formula1>
            <xm:f>Responsables!$B$3:$B$10</xm:f>
          </x14:formula1>
          <xm:sqref>I7:I9 I11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1000"/>
  <sheetViews>
    <sheetView workbookViewId="0"/>
  </sheetViews>
  <sheetFormatPr baseColWidth="10" defaultColWidth="14.46484375" defaultRowHeight="15" customHeight="1" x14ac:dyDescent="0.45"/>
  <cols>
    <col min="1" max="1" width="14.46484375" style="20"/>
    <col min="2" max="10" width="11.46484375" style="20" customWidth="1"/>
    <col min="11" max="11" width="34.1328125" style="20" customWidth="1"/>
    <col min="12" max="12" width="43.796875" style="20" customWidth="1"/>
    <col min="13" max="27" width="11.46484375" style="20" customWidth="1"/>
    <col min="28" max="16384" width="14.46484375" style="20"/>
  </cols>
  <sheetData>
    <row r="1" spans="2:27" ht="14.25" x14ac:dyDescent="0.45">
      <c r="B1" s="279" t="s">
        <v>194</v>
      </c>
      <c r="C1" s="280"/>
      <c r="D1" s="280"/>
      <c r="E1" s="280"/>
      <c r="F1" s="280"/>
      <c r="G1" s="280"/>
      <c r="H1" s="280"/>
      <c r="I1" s="280"/>
      <c r="J1" s="280"/>
      <c r="K1" s="281"/>
      <c r="L1" s="1"/>
      <c r="M1" s="1"/>
      <c r="N1" s="1"/>
      <c r="O1" s="1"/>
      <c r="P1" s="1"/>
    </row>
    <row r="2" spans="2:27" ht="14.25" x14ac:dyDescent="0.45">
      <c r="B2" s="282"/>
      <c r="C2" s="264"/>
      <c r="D2" s="264"/>
      <c r="E2" s="264"/>
      <c r="F2" s="264"/>
      <c r="G2" s="264"/>
      <c r="H2" s="264"/>
      <c r="I2" s="264"/>
      <c r="J2" s="264"/>
      <c r="K2" s="250"/>
      <c r="L2" s="1"/>
      <c r="M2" s="1"/>
      <c r="N2" s="1"/>
      <c r="O2" s="1"/>
      <c r="P2" s="1"/>
    </row>
    <row r="3" spans="2:27" ht="14.25" x14ac:dyDescent="0.45">
      <c r="B3" s="282"/>
      <c r="C3" s="264"/>
      <c r="D3" s="264"/>
      <c r="E3" s="264"/>
      <c r="F3" s="264"/>
      <c r="G3" s="264"/>
      <c r="H3" s="264"/>
      <c r="I3" s="264"/>
      <c r="J3" s="264"/>
      <c r="K3" s="250"/>
      <c r="L3" s="1"/>
      <c r="M3" s="1"/>
      <c r="N3" s="1"/>
      <c r="O3" s="1"/>
      <c r="P3" s="1"/>
    </row>
    <row r="4" spans="2:27" ht="67.5" customHeight="1" thickBot="1" x14ac:dyDescent="0.55000000000000004">
      <c r="B4" s="283"/>
      <c r="C4" s="284"/>
      <c r="D4" s="284"/>
      <c r="E4" s="284"/>
      <c r="F4" s="284"/>
      <c r="G4" s="284"/>
      <c r="H4" s="284"/>
      <c r="I4" s="284"/>
      <c r="J4" s="284"/>
      <c r="K4" s="285"/>
      <c r="L4" s="26"/>
      <c r="M4" s="1"/>
      <c r="N4" s="1"/>
      <c r="O4" s="1"/>
      <c r="P4" s="1"/>
    </row>
    <row r="5" spans="2:27" ht="16.5" customHeight="1" x14ac:dyDescent="0.55000000000000004">
      <c r="B5" s="286" t="s">
        <v>273</v>
      </c>
      <c r="C5" s="287"/>
      <c r="D5" s="287"/>
      <c r="E5" s="287"/>
      <c r="F5" s="287"/>
      <c r="G5" s="287"/>
      <c r="H5" s="287"/>
      <c r="I5" s="287"/>
      <c r="J5" s="287"/>
      <c r="K5" s="288"/>
      <c r="L5" s="27"/>
      <c r="M5" s="1"/>
      <c r="N5" s="1"/>
      <c r="O5" s="1"/>
      <c r="P5" s="1"/>
    </row>
    <row r="6" spans="2:27" ht="20.25" customHeight="1" x14ac:dyDescent="0.45">
      <c r="B6" s="289"/>
      <c r="C6" s="287"/>
      <c r="D6" s="287"/>
      <c r="E6" s="287"/>
      <c r="F6" s="287"/>
      <c r="G6" s="287"/>
      <c r="H6" s="287"/>
      <c r="I6" s="287"/>
      <c r="J6" s="287"/>
      <c r="K6" s="288"/>
      <c r="L6" s="290"/>
      <c r="M6" s="1"/>
      <c r="N6" s="1"/>
      <c r="O6" s="1"/>
      <c r="P6" s="1"/>
    </row>
    <row r="7" spans="2:27" ht="19.5" customHeight="1" x14ac:dyDescent="0.45">
      <c r="B7" s="289"/>
      <c r="C7" s="287"/>
      <c r="D7" s="287"/>
      <c r="E7" s="287"/>
      <c r="F7" s="287"/>
      <c r="G7" s="287"/>
      <c r="H7" s="287"/>
      <c r="I7" s="287"/>
      <c r="J7" s="287"/>
      <c r="K7" s="288"/>
      <c r="L7" s="249"/>
      <c r="M7" s="1"/>
      <c r="N7" s="1"/>
      <c r="O7" s="1"/>
      <c r="P7" s="1"/>
    </row>
    <row r="8" spans="2:27" ht="14.25" x14ac:dyDescent="0.45">
      <c r="B8" s="289"/>
      <c r="C8" s="287"/>
      <c r="D8" s="287"/>
      <c r="E8" s="287"/>
      <c r="F8" s="287"/>
      <c r="G8" s="287"/>
      <c r="H8" s="287"/>
      <c r="I8" s="287"/>
      <c r="J8" s="287"/>
      <c r="K8" s="288"/>
      <c r="L8" s="249"/>
      <c r="M8" s="1"/>
      <c r="N8" s="1"/>
      <c r="O8" s="1"/>
      <c r="P8" s="1"/>
    </row>
    <row r="9" spans="2:27" ht="34.5" customHeight="1" x14ac:dyDescent="0.55000000000000004">
      <c r="B9" s="274" t="s">
        <v>196</v>
      </c>
      <c r="C9" s="275"/>
      <c r="D9" s="275"/>
      <c r="E9" s="275"/>
      <c r="F9" s="275"/>
      <c r="G9" s="275"/>
      <c r="H9" s="275"/>
      <c r="I9" s="275"/>
      <c r="J9" s="275"/>
      <c r="K9" s="276"/>
      <c r="L9" s="28"/>
      <c r="M9" s="3"/>
      <c r="N9" s="3"/>
      <c r="O9" s="3"/>
      <c r="P9" s="3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</row>
    <row r="10" spans="2:27" ht="30" customHeight="1" x14ac:dyDescent="0.5">
      <c r="B10" s="270" t="s">
        <v>195</v>
      </c>
      <c r="C10" s="264"/>
      <c r="D10" s="264"/>
      <c r="E10" s="264"/>
      <c r="F10" s="264"/>
      <c r="G10" s="264"/>
      <c r="H10" s="264"/>
      <c r="I10" s="264"/>
      <c r="J10" s="264"/>
      <c r="K10" s="265"/>
      <c r="L10" s="2"/>
      <c r="M10" s="1"/>
      <c r="N10" s="1"/>
      <c r="O10" s="1"/>
      <c r="P10" s="1"/>
    </row>
    <row r="11" spans="2:27" ht="33.75" customHeight="1" x14ac:dyDescent="0.5">
      <c r="B11" s="271"/>
      <c r="C11" s="264"/>
      <c r="D11" s="264"/>
      <c r="E11" s="264"/>
      <c r="F11" s="264"/>
      <c r="G11" s="264"/>
      <c r="H11" s="264"/>
      <c r="I11" s="264"/>
      <c r="J11" s="264"/>
      <c r="K11" s="265"/>
      <c r="L11" s="2"/>
      <c r="M11" s="1"/>
      <c r="N11" s="1"/>
      <c r="O11" s="1"/>
      <c r="P11" s="1"/>
    </row>
    <row r="12" spans="2:27" ht="39" customHeight="1" x14ac:dyDescent="0.55000000000000004">
      <c r="B12" s="274" t="s">
        <v>197</v>
      </c>
      <c r="C12" s="275"/>
      <c r="D12" s="275"/>
      <c r="E12" s="275"/>
      <c r="F12" s="275"/>
      <c r="G12" s="275"/>
      <c r="H12" s="275"/>
      <c r="I12" s="275"/>
      <c r="J12" s="275"/>
      <c r="K12" s="276"/>
      <c r="L12" s="4"/>
      <c r="M12" s="3"/>
      <c r="N12" s="3"/>
      <c r="O12" s="3"/>
      <c r="P12" s="3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3" spans="2:27" ht="21" customHeight="1" x14ac:dyDescent="0.5">
      <c r="B13" s="277" t="s">
        <v>199</v>
      </c>
      <c r="C13" s="264"/>
      <c r="D13" s="264"/>
      <c r="E13" s="264"/>
      <c r="F13" s="264"/>
      <c r="G13" s="264"/>
      <c r="H13" s="264"/>
      <c r="I13" s="264"/>
      <c r="J13" s="264"/>
      <c r="K13" s="265"/>
      <c r="L13" s="2"/>
      <c r="M13" s="1"/>
      <c r="N13" s="1"/>
      <c r="O13" s="1"/>
      <c r="P13" s="1"/>
    </row>
    <row r="14" spans="2:27" ht="27" customHeight="1" x14ac:dyDescent="0.5">
      <c r="B14" s="271"/>
      <c r="C14" s="264"/>
      <c r="D14" s="264"/>
      <c r="E14" s="264"/>
      <c r="F14" s="264"/>
      <c r="G14" s="264"/>
      <c r="H14" s="264"/>
      <c r="I14" s="264"/>
      <c r="J14" s="264"/>
      <c r="K14" s="265"/>
      <c r="L14" s="2"/>
      <c r="M14" s="1"/>
      <c r="N14" s="1"/>
      <c r="O14" s="1"/>
      <c r="P14" s="1"/>
    </row>
    <row r="15" spans="2:27" ht="30" customHeight="1" x14ac:dyDescent="0.55000000000000004">
      <c r="B15" s="274" t="s">
        <v>198</v>
      </c>
      <c r="C15" s="275"/>
      <c r="D15" s="275"/>
      <c r="E15" s="275"/>
      <c r="F15" s="275"/>
      <c r="G15" s="275"/>
      <c r="H15" s="275"/>
      <c r="I15" s="275"/>
      <c r="J15" s="275"/>
      <c r="K15" s="276"/>
      <c r="L15" s="4"/>
      <c r="M15" s="3"/>
      <c r="N15" s="3"/>
      <c r="O15" s="3"/>
      <c r="P15" s="3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spans="2:27" ht="15.75" x14ac:dyDescent="0.5">
      <c r="B16" s="257" t="s">
        <v>200</v>
      </c>
      <c r="C16" s="258"/>
      <c r="D16" s="258"/>
      <c r="E16" s="258"/>
      <c r="F16" s="258"/>
      <c r="G16" s="258"/>
      <c r="H16" s="258"/>
      <c r="I16" s="258"/>
      <c r="J16" s="258"/>
      <c r="K16" s="259"/>
      <c r="L16" s="2"/>
      <c r="M16" s="1"/>
      <c r="N16" s="1"/>
      <c r="O16" s="1"/>
      <c r="P16" s="1"/>
    </row>
    <row r="17" spans="2:27" ht="30" customHeight="1" x14ac:dyDescent="0.5">
      <c r="B17" s="268"/>
      <c r="C17" s="258"/>
      <c r="D17" s="258"/>
      <c r="E17" s="258"/>
      <c r="F17" s="258"/>
      <c r="G17" s="258"/>
      <c r="H17" s="258"/>
      <c r="I17" s="258"/>
      <c r="J17" s="258"/>
      <c r="K17" s="259"/>
      <c r="L17" s="2"/>
      <c r="M17" s="1"/>
      <c r="N17" s="1"/>
      <c r="O17" s="1"/>
      <c r="P17" s="1"/>
    </row>
    <row r="18" spans="2:27" ht="34.5" customHeight="1" x14ac:dyDescent="0.5">
      <c r="B18" s="278" t="s">
        <v>191</v>
      </c>
      <c r="C18" s="261"/>
      <c r="D18" s="261"/>
      <c r="E18" s="261"/>
      <c r="F18" s="261"/>
      <c r="G18" s="261"/>
      <c r="H18" s="261"/>
      <c r="I18" s="261"/>
      <c r="J18" s="261"/>
      <c r="K18" s="262"/>
      <c r="L18" s="2"/>
      <c r="M18" s="1"/>
      <c r="N18" s="1"/>
      <c r="O18" s="1"/>
      <c r="P18" s="1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2:27" ht="39" customHeight="1" x14ac:dyDescent="0.5">
      <c r="B19" s="257" t="s">
        <v>203</v>
      </c>
      <c r="C19" s="258"/>
      <c r="D19" s="258"/>
      <c r="E19" s="258"/>
      <c r="F19" s="258"/>
      <c r="G19" s="258"/>
      <c r="H19" s="258"/>
      <c r="I19" s="258"/>
      <c r="J19" s="258"/>
      <c r="K19" s="259"/>
      <c r="L19" s="2"/>
      <c r="M19" s="1"/>
      <c r="N19" s="1"/>
      <c r="O19" s="1"/>
      <c r="P19" s="1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2:27" ht="33" customHeight="1" x14ac:dyDescent="0.5">
      <c r="B20" s="268"/>
      <c r="C20" s="258"/>
      <c r="D20" s="258"/>
      <c r="E20" s="258"/>
      <c r="F20" s="258"/>
      <c r="G20" s="258"/>
      <c r="H20" s="258"/>
      <c r="I20" s="258"/>
      <c r="J20" s="258"/>
      <c r="K20" s="259"/>
      <c r="L20" s="5" t="s">
        <v>0</v>
      </c>
      <c r="M20" s="1"/>
      <c r="N20" s="1"/>
      <c r="O20" s="1"/>
      <c r="P20" s="1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2:27" ht="35.25" customHeight="1" x14ac:dyDescent="0.5">
      <c r="B21" s="269" t="s">
        <v>15</v>
      </c>
      <c r="C21" s="261"/>
      <c r="D21" s="261"/>
      <c r="E21" s="261"/>
      <c r="F21" s="261"/>
      <c r="G21" s="261"/>
      <c r="H21" s="261"/>
      <c r="I21" s="261"/>
      <c r="J21" s="261"/>
      <c r="K21" s="262"/>
      <c r="L21" s="2"/>
      <c r="M21" s="1"/>
      <c r="N21" s="1"/>
      <c r="O21" s="1"/>
      <c r="P21" s="1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2:27" ht="24" customHeight="1" x14ac:dyDescent="0.45">
      <c r="B22" s="270" t="s">
        <v>204</v>
      </c>
      <c r="C22" s="264"/>
      <c r="D22" s="264"/>
      <c r="E22" s="264"/>
      <c r="F22" s="264"/>
      <c r="G22" s="264"/>
      <c r="H22" s="264"/>
      <c r="I22" s="264"/>
      <c r="J22" s="264"/>
      <c r="K22" s="265"/>
      <c r="L22" s="1"/>
      <c r="M22" s="1"/>
      <c r="N22" s="1"/>
      <c r="O22" s="1"/>
      <c r="P22" s="1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2:27" ht="24.75" customHeight="1" x14ac:dyDescent="0.45">
      <c r="B23" s="271"/>
      <c r="C23" s="264"/>
      <c r="D23" s="264"/>
      <c r="E23" s="264"/>
      <c r="F23" s="264"/>
      <c r="G23" s="264"/>
      <c r="H23" s="264"/>
      <c r="I23" s="264"/>
      <c r="J23" s="264"/>
      <c r="K23" s="265"/>
      <c r="L23" s="1"/>
      <c r="M23" s="1"/>
      <c r="N23" s="1"/>
      <c r="O23" s="1"/>
      <c r="P23" s="1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2:27" ht="36.75" customHeight="1" x14ac:dyDescent="0.5">
      <c r="B24" s="272" t="s">
        <v>18</v>
      </c>
      <c r="C24" s="261"/>
      <c r="D24" s="261"/>
      <c r="E24" s="261"/>
      <c r="F24" s="261"/>
      <c r="G24" s="261"/>
      <c r="H24" s="261"/>
      <c r="I24" s="261"/>
      <c r="J24" s="261"/>
      <c r="K24" s="262"/>
      <c r="L24" s="2"/>
      <c r="M24" s="1"/>
      <c r="N24" s="1"/>
      <c r="O24" s="1"/>
      <c r="P24" s="1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2:27" ht="121.5" customHeight="1" x14ac:dyDescent="0.5">
      <c r="B25" s="257" t="s">
        <v>201</v>
      </c>
      <c r="C25" s="258"/>
      <c r="D25" s="258"/>
      <c r="E25" s="258"/>
      <c r="F25" s="258"/>
      <c r="G25" s="258"/>
      <c r="H25" s="258"/>
      <c r="I25" s="258"/>
      <c r="J25" s="258"/>
      <c r="K25" s="259"/>
      <c r="L25" s="6" t="s">
        <v>1</v>
      </c>
      <c r="M25" s="1"/>
      <c r="N25" s="1"/>
      <c r="O25" s="1"/>
      <c r="P25" s="1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2:27" ht="36.75" customHeight="1" x14ac:dyDescent="0.5">
      <c r="B26" s="260" t="s">
        <v>192</v>
      </c>
      <c r="C26" s="261"/>
      <c r="D26" s="261"/>
      <c r="E26" s="261"/>
      <c r="F26" s="261"/>
      <c r="G26" s="261"/>
      <c r="H26" s="261"/>
      <c r="I26" s="261"/>
      <c r="J26" s="261"/>
      <c r="K26" s="262"/>
      <c r="L26" s="6"/>
      <c r="M26" s="1"/>
      <c r="N26" s="1"/>
      <c r="O26" s="1"/>
      <c r="P26" s="1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2:27" ht="42" customHeight="1" x14ac:dyDescent="0.5">
      <c r="B27" s="263" t="s">
        <v>2</v>
      </c>
      <c r="C27" s="264"/>
      <c r="D27" s="264"/>
      <c r="E27" s="264"/>
      <c r="F27" s="264"/>
      <c r="G27" s="264"/>
      <c r="H27" s="264"/>
      <c r="I27" s="264"/>
      <c r="J27" s="264"/>
      <c r="K27" s="265"/>
      <c r="L27" s="7" t="s">
        <v>3</v>
      </c>
      <c r="M27" s="1"/>
      <c r="N27" s="1"/>
      <c r="O27" s="1"/>
      <c r="P27" s="1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2:27" ht="42.75" customHeight="1" x14ac:dyDescent="0.5">
      <c r="B28" s="266" t="s">
        <v>19</v>
      </c>
      <c r="C28" s="261"/>
      <c r="D28" s="261"/>
      <c r="E28" s="261"/>
      <c r="F28" s="261"/>
      <c r="G28" s="261"/>
      <c r="H28" s="261"/>
      <c r="I28" s="261"/>
      <c r="J28" s="261"/>
      <c r="K28" s="262"/>
      <c r="L28" s="2"/>
      <c r="M28" s="1"/>
      <c r="N28" s="1"/>
      <c r="O28" s="1"/>
      <c r="P28" s="1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2:27" ht="132.75" customHeight="1" x14ac:dyDescent="0.45">
      <c r="B29" s="248" t="s">
        <v>202</v>
      </c>
      <c r="C29" s="249"/>
      <c r="D29" s="249"/>
      <c r="E29" s="249"/>
      <c r="F29" s="249"/>
      <c r="G29" s="249"/>
      <c r="H29" s="249"/>
      <c r="I29" s="249"/>
      <c r="J29" s="249"/>
      <c r="K29" s="250"/>
      <c r="L29" s="30"/>
      <c r="M29" s="1"/>
      <c r="N29" s="1"/>
      <c r="O29" s="1"/>
      <c r="P29" s="1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spans="2:27" ht="15.75" customHeight="1" x14ac:dyDescent="0.5">
      <c r="B30" s="267" t="s">
        <v>4</v>
      </c>
      <c r="C30" s="249"/>
      <c r="D30" s="249"/>
      <c r="E30" s="249"/>
      <c r="F30" s="249"/>
      <c r="G30" s="249"/>
      <c r="H30" s="249"/>
      <c r="I30" s="249"/>
      <c r="J30" s="249"/>
      <c r="K30" s="250"/>
      <c r="L30" s="8" t="s">
        <v>5</v>
      </c>
      <c r="M30" s="1"/>
      <c r="N30" s="1"/>
      <c r="O30" s="1"/>
      <c r="P30" s="1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2:27" ht="18.75" customHeight="1" x14ac:dyDescent="0.5">
      <c r="B31" s="267" t="s">
        <v>6</v>
      </c>
      <c r="C31" s="249"/>
      <c r="D31" s="249"/>
      <c r="E31" s="249"/>
      <c r="F31" s="249"/>
      <c r="G31" s="249"/>
      <c r="H31" s="249"/>
      <c r="I31" s="249"/>
      <c r="J31" s="249"/>
      <c r="K31" s="250"/>
      <c r="L31" s="8" t="s">
        <v>7</v>
      </c>
      <c r="M31" s="1"/>
      <c r="N31" s="1"/>
      <c r="O31" s="1"/>
      <c r="P31" s="1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2:27" ht="48" customHeight="1" x14ac:dyDescent="0.5">
      <c r="B32" s="273" t="s">
        <v>205</v>
      </c>
      <c r="C32" s="249"/>
      <c r="D32" s="249"/>
      <c r="E32" s="249"/>
      <c r="F32" s="249"/>
      <c r="G32" s="249"/>
      <c r="H32" s="249"/>
      <c r="I32" s="249"/>
      <c r="J32" s="249"/>
      <c r="K32" s="250"/>
      <c r="L32" s="8" t="s">
        <v>8</v>
      </c>
      <c r="M32" s="1"/>
      <c r="N32" s="1"/>
      <c r="O32" s="1"/>
      <c r="P32" s="1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2:27" ht="43.5" customHeight="1" x14ac:dyDescent="0.5">
      <c r="B33" s="248" t="s">
        <v>206</v>
      </c>
      <c r="C33" s="249"/>
      <c r="D33" s="249"/>
      <c r="E33" s="249"/>
      <c r="F33" s="249"/>
      <c r="G33" s="249"/>
      <c r="H33" s="249"/>
      <c r="I33" s="249"/>
      <c r="J33" s="249"/>
      <c r="K33" s="250"/>
      <c r="L33" s="8" t="s">
        <v>9</v>
      </c>
      <c r="M33" s="1"/>
      <c r="N33" s="1"/>
      <c r="O33" s="1"/>
      <c r="P33" s="1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spans="2:27" ht="39" customHeight="1" x14ac:dyDescent="0.45">
      <c r="B34" s="251" t="s">
        <v>193</v>
      </c>
      <c r="C34" s="252"/>
      <c r="D34" s="252"/>
      <c r="E34" s="252"/>
      <c r="F34" s="252"/>
      <c r="G34" s="252"/>
      <c r="H34" s="252"/>
      <c r="I34" s="252"/>
      <c r="J34" s="252"/>
      <c r="K34" s="253"/>
      <c r="L34" s="9"/>
      <c r="M34" s="3"/>
      <c r="N34" s="3"/>
      <c r="O34" s="3"/>
      <c r="P34" s="3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</row>
    <row r="35" spans="2:27" ht="12" customHeight="1" x14ac:dyDescent="0.5">
      <c r="B35" s="248" t="s">
        <v>274</v>
      </c>
      <c r="C35" s="249"/>
      <c r="D35" s="249"/>
      <c r="E35" s="249"/>
      <c r="F35" s="249"/>
      <c r="G35" s="249"/>
      <c r="H35" s="249"/>
      <c r="I35" s="249"/>
      <c r="J35" s="249"/>
      <c r="K35" s="250"/>
      <c r="L35" s="10"/>
      <c r="M35" s="1"/>
      <c r="N35" s="1"/>
      <c r="O35" s="1"/>
      <c r="P35" s="1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spans="2:27" ht="45.75" customHeight="1" thickBot="1" x14ac:dyDescent="0.5">
      <c r="B36" s="254"/>
      <c r="C36" s="255"/>
      <c r="D36" s="255"/>
      <c r="E36" s="255"/>
      <c r="F36" s="255"/>
      <c r="G36" s="255"/>
      <c r="H36" s="255"/>
      <c r="I36" s="255"/>
      <c r="J36" s="255"/>
      <c r="K36" s="256"/>
      <c r="L36" s="11" t="s">
        <v>10</v>
      </c>
      <c r="M36" s="12"/>
      <c r="N36" s="12"/>
      <c r="O36" s="12"/>
      <c r="P36" s="12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2:27" ht="15.75" customHeight="1" x14ac:dyDescent="0.4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spans="2:27" ht="15.75" customHeight="1" x14ac:dyDescent="0.4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spans="2:27" ht="15.75" customHeight="1" x14ac:dyDescent="0.4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2:27" ht="15.75" customHeight="1" x14ac:dyDescent="0.4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2:27" ht="15.75" customHeight="1" x14ac:dyDescent="0.4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2:27" ht="15.7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27" ht="15.75" customHeight="1" x14ac:dyDescent="0.4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2:27" ht="15.75" customHeight="1" x14ac:dyDescent="0.4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2:27" ht="15.75" customHeight="1" x14ac:dyDescent="0.4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2:27" ht="15.75" customHeight="1" x14ac:dyDescent="0.4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2:27" ht="15.75" customHeight="1" x14ac:dyDescent="0.4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2:27" ht="15.75" customHeight="1" x14ac:dyDescent="0.4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customHeight="1" x14ac:dyDescent="0.4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customHeight="1" x14ac:dyDescent="0.4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2:16" ht="15.75" customHeight="1" x14ac:dyDescent="0.4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2:16" ht="15.75" customHeight="1" x14ac:dyDescent="0.4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2:16" ht="15.75" customHeight="1" x14ac:dyDescent="0.4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2:16" ht="15.75" customHeight="1" x14ac:dyDescent="0.4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2:16" ht="15.75" customHeight="1" x14ac:dyDescent="0.4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2:16" ht="15.75" customHeight="1" x14ac:dyDescent="0.45">
      <c r="L56" s="1"/>
    </row>
    <row r="57" spans="2:16" ht="15.75" customHeight="1" x14ac:dyDescent="0.45">
      <c r="L57" s="1"/>
    </row>
    <row r="58" spans="2:16" ht="15.75" customHeight="1" x14ac:dyDescent="0.45">
      <c r="L58" s="1"/>
    </row>
    <row r="59" spans="2:16" ht="15.75" customHeight="1" x14ac:dyDescent="0.45">
      <c r="L59" s="1"/>
    </row>
    <row r="60" spans="2:16" ht="15.75" customHeight="1" x14ac:dyDescent="0.45">
      <c r="L60" s="1"/>
    </row>
    <row r="61" spans="2:16" ht="15.75" customHeight="1" x14ac:dyDescent="0.45">
      <c r="L61" s="1"/>
    </row>
    <row r="62" spans="2:16" ht="15.75" customHeight="1" x14ac:dyDescent="0.45">
      <c r="L62" s="1"/>
    </row>
    <row r="63" spans="2:16" ht="15.75" customHeight="1" x14ac:dyDescent="0.45">
      <c r="L63" s="1"/>
    </row>
    <row r="64" spans="2:16" ht="15.75" customHeight="1" x14ac:dyDescent="0.45">
      <c r="L64" s="1"/>
    </row>
    <row r="65" spans="12:12" ht="15.75" customHeight="1" x14ac:dyDescent="0.45">
      <c r="L65" s="1"/>
    </row>
    <row r="66" spans="12:12" ht="15.75" customHeight="1" x14ac:dyDescent="0.45">
      <c r="L66" s="1"/>
    </row>
    <row r="67" spans="12:12" ht="15.75" customHeight="1" x14ac:dyDescent="0.45">
      <c r="L67" s="1"/>
    </row>
    <row r="68" spans="12:12" ht="15.75" customHeight="1" x14ac:dyDescent="0.45">
      <c r="L68" s="1"/>
    </row>
    <row r="69" spans="12:12" ht="15.75" customHeight="1" x14ac:dyDescent="0.45">
      <c r="L69" s="1"/>
    </row>
    <row r="70" spans="12:12" ht="15.75" customHeight="1" x14ac:dyDescent="0.45">
      <c r="L70" s="1"/>
    </row>
    <row r="71" spans="12:12" ht="15.75" customHeight="1" x14ac:dyDescent="0.45">
      <c r="L71" s="1"/>
    </row>
    <row r="72" spans="12:12" ht="15.75" customHeight="1" x14ac:dyDescent="0.45">
      <c r="L72" s="1"/>
    </row>
    <row r="73" spans="12:12" ht="15.75" customHeight="1" x14ac:dyDescent="0.45">
      <c r="L73" s="1"/>
    </row>
    <row r="74" spans="12:12" ht="15.75" customHeight="1" x14ac:dyDescent="0.45">
      <c r="L74" s="1"/>
    </row>
    <row r="75" spans="12:12" ht="15.75" customHeight="1" x14ac:dyDescent="0.45">
      <c r="L75" s="1"/>
    </row>
    <row r="76" spans="12:12" ht="15.75" customHeight="1" x14ac:dyDescent="0.45">
      <c r="L76" s="1"/>
    </row>
    <row r="77" spans="12:12" ht="15.75" customHeight="1" x14ac:dyDescent="0.45">
      <c r="L77" s="1"/>
    </row>
    <row r="78" spans="12:12" ht="15.75" customHeight="1" x14ac:dyDescent="0.45">
      <c r="L78" s="1"/>
    </row>
    <row r="79" spans="12:12" ht="15.75" customHeight="1" x14ac:dyDescent="0.45">
      <c r="L79" s="1"/>
    </row>
    <row r="80" spans="12:12" ht="15.75" customHeight="1" x14ac:dyDescent="0.45">
      <c r="L80" s="1"/>
    </row>
    <row r="81" spans="12:12" ht="15.75" customHeight="1" x14ac:dyDescent="0.45">
      <c r="L81" s="1"/>
    </row>
    <row r="82" spans="12:12" ht="15.75" customHeight="1" x14ac:dyDescent="0.45">
      <c r="L82" s="1"/>
    </row>
    <row r="83" spans="12:12" ht="15.75" customHeight="1" x14ac:dyDescent="0.45">
      <c r="L83" s="1"/>
    </row>
    <row r="84" spans="12:12" ht="15.75" customHeight="1" x14ac:dyDescent="0.45">
      <c r="L84" s="1"/>
    </row>
    <row r="85" spans="12:12" ht="15.75" customHeight="1" x14ac:dyDescent="0.45">
      <c r="L85" s="1"/>
    </row>
    <row r="86" spans="12:12" ht="15.75" customHeight="1" x14ac:dyDescent="0.45">
      <c r="L86" s="1"/>
    </row>
    <row r="87" spans="12:12" ht="15.75" customHeight="1" x14ac:dyDescent="0.45">
      <c r="L87" s="1"/>
    </row>
    <row r="88" spans="12:12" ht="15.75" customHeight="1" x14ac:dyDescent="0.45">
      <c r="L88" s="1"/>
    </row>
    <row r="89" spans="12:12" ht="15.75" customHeight="1" x14ac:dyDescent="0.45">
      <c r="L89" s="1"/>
    </row>
    <row r="90" spans="12:12" ht="15.75" customHeight="1" x14ac:dyDescent="0.45">
      <c r="L90" s="1"/>
    </row>
    <row r="91" spans="12:12" ht="15.75" customHeight="1" x14ac:dyDescent="0.45">
      <c r="L91" s="1"/>
    </row>
    <row r="92" spans="12:12" ht="15.75" customHeight="1" x14ac:dyDescent="0.45">
      <c r="L92" s="1"/>
    </row>
    <row r="93" spans="12:12" ht="15.75" customHeight="1" x14ac:dyDescent="0.45">
      <c r="L93" s="1"/>
    </row>
    <row r="94" spans="12:12" ht="15.75" customHeight="1" x14ac:dyDescent="0.45">
      <c r="L94" s="1"/>
    </row>
    <row r="95" spans="12:12" ht="15.75" customHeight="1" x14ac:dyDescent="0.45">
      <c r="L95" s="1"/>
    </row>
    <row r="96" spans="12:12" ht="15.75" customHeight="1" x14ac:dyDescent="0.45">
      <c r="L96" s="1"/>
    </row>
    <row r="97" spans="12:12" ht="15.75" customHeight="1" x14ac:dyDescent="0.45">
      <c r="L97" s="1"/>
    </row>
    <row r="98" spans="12:12" ht="15.75" customHeight="1" x14ac:dyDescent="0.45">
      <c r="L98" s="1"/>
    </row>
    <row r="99" spans="12:12" ht="15.75" customHeight="1" x14ac:dyDescent="0.45">
      <c r="L99" s="1"/>
    </row>
    <row r="100" spans="12:12" ht="15.75" customHeight="1" x14ac:dyDescent="0.45">
      <c r="L100" s="1"/>
    </row>
    <row r="101" spans="12:12" ht="15.75" customHeight="1" x14ac:dyDescent="0.45">
      <c r="L101" s="1"/>
    </row>
    <row r="102" spans="12:12" ht="15.75" customHeight="1" x14ac:dyDescent="0.45">
      <c r="L102" s="1"/>
    </row>
    <row r="103" spans="12:12" ht="15.75" customHeight="1" x14ac:dyDescent="0.45">
      <c r="L103" s="1"/>
    </row>
    <row r="104" spans="12:12" ht="15.75" customHeight="1" x14ac:dyDescent="0.45">
      <c r="L104" s="1"/>
    </row>
    <row r="105" spans="12:12" ht="15.75" customHeight="1" x14ac:dyDescent="0.45">
      <c r="L105" s="1"/>
    </row>
    <row r="106" spans="12:12" ht="15.75" customHeight="1" x14ac:dyDescent="0.45">
      <c r="L106" s="1"/>
    </row>
    <row r="107" spans="12:12" ht="15.75" customHeight="1" x14ac:dyDescent="0.45">
      <c r="L107" s="1"/>
    </row>
    <row r="108" spans="12:12" ht="15.75" customHeight="1" x14ac:dyDescent="0.45">
      <c r="L108" s="1"/>
    </row>
    <row r="109" spans="12:12" ht="15.75" customHeight="1" x14ac:dyDescent="0.45">
      <c r="L109" s="1"/>
    </row>
    <row r="110" spans="12:12" ht="15.75" customHeight="1" x14ac:dyDescent="0.45">
      <c r="L110" s="1"/>
    </row>
    <row r="111" spans="12:12" ht="15.75" customHeight="1" x14ac:dyDescent="0.45">
      <c r="L111" s="1"/>
    </row>
    <row r="112" spans="12:12" ht="15.75" customHeight="1" x14ac:dyDescent="0.45">
      <c r="L112" s="1"/>
    </row>
    <row r="113" spans="12:12" ht="15.75" customHeight="1" x14ac:dyDescent="0.45">
      <c r="L113" s="1"/>
    </row>
    <row r="114" spans="12:12" ht="15.75" customHeight="1" x14ac:dyDescent="0.45">
      <c r="L114" s="1"/>
    </row>
    <row r="115" spans="12:12" ht="15.75" customHeight="1" x14ac:dyDescent="0.45">
      <c r="L115" s="1"/>
    </row>
    <row r="116" spans="12:12" ht="15.75" customHeight="1" x14ac:dyDescent="0.45">
      <c r="L116" s="1"/>
    </row>
    <row r="117" spans="12:12" ht="15.75" customHeight="1" x14ac:dyDescent="0.45">
      <c r="L117" s="1"/>
    </row>
    <row r="118" spans="12:12" ht="15.75" customHeight="1" x14ac:dyDescent="0.45">
      <c r="L118" s="1"/>
    </row>
    <row r="119" spans="12:12" ht="15.75" customHeight="1" x14ac:dyDescent="0.45">
      <c r="L119" s="1"/>
    </row>
    <row r="120" spans="12:12" ht="15.75" customHeight="1" x14ac:dyDescent="0.45">
      <c r="L120" s="1"/>
    </row>
    <row r="121" spans="12:12" ht="15.75" customHeight="1" x14ac:dyDescent="0.45">
      <c r="L121" s="1"/>
    </row>
    <row r="122" spans="12:12" ht="15.75" customHeight="1" x14ac:dyDescent="0.45">
      <c r="L122" s="1"/>
    </row>
    <row r="123" spans="12:12" ht="15.75" customHeight="1" x14ac:dyDescent="0.45">
      <c r="L123" s="1"/>
    </row>
    <row r="124" spans="12:12" ht="15.75" customHeight="1" x14ac:dyDescent="0.45">
      <c r="L124" s="1"/>
    </row>
    <row r="125" spans="12:12" ht="15.75" customHeight="1" x14ac:dyDescent="0.45">
      <c r="L125" s="1"/>
    </row>
    <row r="126" spans="12:12" ht="15.75" customHeight="1" x14ac:dyDescent="0.45">
      <c r="L126" s="1"/>
    </row>
    <row r="127" spans="12:12" ht="15.75" customHeight="1" x14ac:dyDescent="0.45">
      <c r="L127" s="1"/>
    </row>
    <row r="128" spans="12:12" ht="15.75" customHeight="1" x14ac:dyDescent="0.45">
      <c r="L128" s="1"/>
    </row>
    <row r="129" spans="12:12" ht="15.75" customHeight="1" x14ac:dyDescent="0.45">
      <c r="L129" s="1"/>
    </row>
    <row r="130" spans="12:12" ht="15.75" customHeight="1" x14ac:dyDescent="0.45">
      <c r="L130" s="1"/>
    </row>
    <row r="131" spans="12:12" ht="15.75" customHeight="1" x14ac:dyDescent="0.45">
      <c r="L131" s="1"/>
    </row>
    <row r="132" spans="12:12" ht="15.75" customHeight="1" x14ac:dyDescent="0.45">
      <c r="L132" s="1"/>
    </row>
    <row r="133" spans="12:12" ht="15.75" customHeight="1" x14ac:dyDescent="0.45">
      <c r="L133" s="1"/>
    </row>
    <row r="134" spans="12:12" ht="15.75" customHeight="1" x14ac:dyDescent="0.45">
      <c r="L134" s="1"/>
    </row>
    <row r="135" spans="12:12" ht="15.75" customHeight="1" x14ac:dyDescent="0.45">
      <c r="L135" s="1"/>
    </row>
    <row r="136" spans="12:12" ht="15.75" customHeight="1" x14ac:dyDescent="0.45">
      <c r="L136" s="1"/>
    </row>
    <row r="137" spans="12:12" ht="15.75" customHeight="1" x14ac:dyDescent="0.45">
      <c r="L137" s="1"/>
    </row>
    <row r="138" spans="12:12" ht="15.75" customHeight="1" x14ac:dyDescent="0.45">
      <c r="L138" s="1"/>
    </row>
    <row r="139" spans="12:12" ht="15.75" customHeight="1" x14ac:dyDescent="0.45">
      <c r="L139" s="1"/>
    </row>
    <row r="140" spans="12:12" ht="15.75" customHeight="1" x14ac:dyDescent="0.45">
      <c r="L140" s="1"/>
    </row>
    <row r="141" spans="12:12" ht="15.75" customHeight="1" x14ac:dyDescent="0.45">
      <c r="L141" s="1"/>
    </row>
    <row r="142" spans="12:12" ht="15.75" customHeight="1" x14ac:dyDescent="0.45">
      <c r="L142" s="1"/>
    </row>
    <row r="143" spans="12:12" ht="15.75" customHeight="1" x14ac:dyDescent="0.45">
      <c r="L143" s="1"/>
    </row>
    <row r="144" spans="12:12" ht="15.75" customHeight="1" x14ac:dyDescent="0.45">
      <c r="L144" s="1"/>
    </row>
    <row r="145" spans="12:12" ht="15.75" customHeight="1" x14ac:dyDescent="0.45">
      <c r="L145" s="1"/>
    </row>
    <row r="146" spans="12:12" ht="15.75" customHeight="1" x14ac:dyDescent="0.45">
      <c r="L146" s="1"/>
    </row>
    <row r="147" spans="12:12" ht="15.75" customHeight="1" x14ac:dyDescent="0.45">
      <c r="L147" s="1"/>
    </row>
    <row r="148" spans="12:12" ht="15.75" customHeight="1" x14ac:dyDescent="0.45">
      <c r="L148" s="1"/>
    </row>
    <row r="149" spans="12:12" ht="15.75" customHeight="1" x14ac:dyDescent="0.45">
      <c r="L149" s="1"/>
    </row>
    <row r="150" spans="12:12" ht="15.75" customHeight="1" x14ac:dyDescent="0.45">
      <c r="L150" s="1"/>
    </row>
    <row r="151" spans="12:12" ht="15.75" customHeight="1" x14ac:dyDescent="0.45">
      <c r="L151" s="1"/>
    </row>
    <row r="152" spans="12:12" ht="15.75" customHeight="1" x14ac:dyDescent="0.45">
      <c r="L152" s="1"/>
    </row>
    <row r="153" spans="12:12" ht="15.75" customHeight="1" x14ac:dyDescent="0.45">
      <c r="L153" s="1"/>
    </row>
    <row r="154" spans="12:12" ht="15.75" customHeight="1" x14ac:dyDescent="0.45">
      <c r="L154" s="1"/>
    </row>
    <row r="155" spans="12:12" ht="15.75" customHeight="1" x14ac:dyDescent="0.45">
      <c r="L155" s="1"/>
    </row>
    <row r="156" spans="12:12" ht="15.75" customHeight="1" x14ac:dyDescent="0.45">
      <c r="L156" s="1"/>
    </row>
    <row r="157" spans="12:12" ht="15.75" customHeight="1" x14ac:dyDescent="0.45">
      <c r="L157" s="1"/>
    </row>
    <row r="158" spans="12:12" ht="15.75" customHeight="1" x14ac:dyDescent="0.45">
      <c r="L158" s="1"/>
    </row>
    <row r="159" spans="12:12" ht="15.75" customHeight="1" x14ac:dyDescent="0.45">
      <c r="L159" s="1"/>
    </row>
    <row r="160" spans="12:12" ht="15.75" customHeight="1" x14ac:dyDescent="0.45">
      <c r="L160" s="1"/>
    </row>
    <row r="161" spans="12:12" ht="15.75" customHeight="1" x14ac:dyDescent="0.45">
      <c r="L161" s="1"/>
    </row>
    <row r="162" spans="12:12" ht="15.75" customHeight="1" x14ac:dyDescent="0.45">
      <c r="L162" s="1"/>
    </row>
    <row r="163" spans="12:12" ht="15.75" customHeight="1" x14ac:dyDescent="0.45">
      <c r="L163" s="1"/>
    </row>
    <row r="164" spans="12:12" ht="15.75" customHeight="1" x14ac:dyDescent="0.45">
      <c r="L164" s="1"/>
    </row>
    <row r="165" spans="12:12" ht="15.75" customHeight="1" x14ac:dyDescent="0.45">
      <c r="L165" s="1"/>
    </row>
    <row r="166" spans="12:12" ht="15.75" customHeight="1" x14ac:dyDescent="0.45">
      <c r="L166" s="1"/>
    </row>
    <row r="167" spans="12:12" ht="15.75" customHeight="1" x14ac:dyDescent="0.45">
      <c r="L167" s="1"/>
    </row>
    <row r="168" spans="12:12" ht="15.75" customHeight="1" x14ac:dyDescent="0.45">
      <c r="L168" s="1"/>
    </row>
    <row r="169" spans="12:12" ht="15.75" customHeight="1" x14ac:dyDescent="0.45">
      <c r="L169" s="1"/>
    </row>
    <row r="170" spans="12:12" ht="15.75" customHeight="1" x14ac:dyDescent="0.45">
      <c r="L170" s="1"/>
    </row>
    <row r="171" spans="12:12" ht="15.75" customHeight="1" x14ac:dyDescent="0.45">
      <c r="L171" s="1"/>
    </row>
    <row r="172" spans="12:12" ht="15.75" customHeight="1" x14ac:dyDescent="0.45">
      <c r="L172" s="1"/>
    </row>
    <row r="173" spans="12:12" ht="15.75" customHeight="1" x14ac:dyDescent="0.45">
      <c r="L173" s="1"/>
    </row>
    <row r="174" spans="12:12" ht="15.75" customHeight="1" x14ac:dyDescent="0.45">
      <c r="L174" s="1"/>
    </row>
    <row r="175" spans="12:12" ht="15.75" customHeight="1" x14ac:dyDescent="0.45">
      <c r="L175" s="1"/>
    </row>
    <row r="176" spans="12:12" ht="15.75" customHeight="1" x14ac:dyDescent="0.45">
      <c r="L176" s="1"/>
    </row>
    <row r="177" spans="12:12" ht="15.75" customHeight="1" x14ac:dyDescent="0.45">
      <c r="L177" s="1"/>
    </row>
    <row r="178" spans="12:12" ht="15.75" customHeight="1" x14ac:dyDescent="0.45">
      <c r="L178" s="1"/>
    </row>
    <row r="179" spans="12:12" ht="15.75" customHeight="1" x14ac:dyDescent="0.45">
      <c r="L179" s="1"/>
    </row>
    <row r="180" spans="12:12" ht="15.75" customHeight="1" x14ac:dyDescent="0.45">
      <c r="L180" s="1"/>
    </row>
    <row r="181" spans="12:12" ht="15.75" customHeight="1" x14ac:dyDescent="0.45">
      <c r="L181" s="1"/>
    </row>
    <row r="182" spans="12:12" ht="15.75" customHeight="1" x14ac:dyDescent="0.45">
      <c r="L182" s="1"/>
    </row>
    <row r="183" spans="12:12" ht="15.75" customHeight="1" x14ac:dyDescent="0.45">
      <c r="L183" s="1"/>
    </row>
    <row r="184" spans="12:12" ht="15.75" customHeight="1" x14ac:dyDescent="0.45">
      <c r="L184" s="1"/>
    </row>
    <row r="185" spans="12:12" ht="15.75" customHeight="1" x14ac:dyDescent="0.45">
      <c r="L185" s="1"/>
    </row>
    <row r="186" spans="12:12" ht="15.75" customHeight="1" x14ac:dyDescent="0.45">
      <c r="L186" s="1"/>
    </row>
    <row r="187" spans="12:12" ht="15.75" customHeight="1" x14ac:dyDescent="0.45">
      <c r="L187" s="1"/>
    </row>
    <row r="188" spans="12:12" ht="15.75" customHeight="1" x14ac:dyDescent="0.45">
      <c r="L188" s="1"/>
    </row>
    <row r="189" spans="12:12" ht="15.75" customHeight="1" x14ac:dyDescent="0.45">
      <c r="L189" s="1"/>
    </row>
    <row r="190" spans="12:12" ht="15.75" customHeight="1" x14ac:dyDescent="0.45">
      <c r="L190" s="1"/>
    </row>
    <row r="191" spans="12:12" ht="15.75" customHeight="1" x14ac:dyDescent="0.45">
      <c r="L191" s="1"/>
    </row>
    <row r="192" spans="12:12" ht="15.75" customHeight="1" x14ac:dyDescent="0.45">
      <c r="L192" s="1"/>
    </row>
    <row r="193" spans="12:12" ht="15.75" customHeight="1" x14ac:dyDescent="0.45">
      <c r="L193" s="1"/>
    </row>
    <row r="194" spans="12:12" ht="15.75" customHeight="1" x14ac:dyDescent="0.45">
      <c r="L194" s="1"/>
    </row>
    <row r="195" spans="12:12" ht="15.75" customHeight="1" x14ac:dyDescent="0.45">
      <c r="L195" s="1"/>
    </row>
    <row r="196" spans="12:12" ht="15.75" customHeight="1" x14ac:dyDescent="0.45">
      <c r="L196" s="1"/>
    </row>
    <row r="197" spans="12:12" ht="15.75" customHeight="1" x14ac:dyDescent="0.45">
      <c r="L197" s="1"/>
    </row>
    <row r="198" spans="12:12" ht="15.75" customHeight="1" x14ac:dyDescent="0.45">
      <c r="L198" s="1"/>
    </row>
    <row r="199" spans="12:12" ht="15.75" customHeight="1" x14ac:dyDescent="0.45">
      <c r="L199" s="1"/>
    </row>
    <row r="200" spans="12:12" ht="15.75" customHeight="1" x14ac:dyDescent="0.45">
      <c r="L200" s="1"/>
    </row>
    <row r="201" spans="12:12" ht="15.75" customHeight="1" x14ac:dyDescent="0.45">
      <c r="L201" s="1"/>
    </row>
    <row r="202" spans="12:12" ht="15.75" customHeight="1" x14ac:dyDescent="0.45">
      <c r="L202" s="1"/>
    </row>
    <row r="203" spans="12:12" ht="15.75" customHeight="1" x14ac:dyDescent="0.45">
      <c r="L203" s="1"/>
    </row>
    <row r="204" spans="12:12" ht="15.75" customHeight="1" x14ac:dyDescent="0.45">
      <c r="L204" s="1"/>
    </row>
    <row r="205" spans="12:12" ht="15.75" customHeight="1" x14ac:dyDescent="0.45">
      <c r="L205" s="1"/>
    </row>
    <row r="206" spans="12:12" ht="15.75" customHeight="1" x14ac:dyDescent="0.45">
      <c r="L206" s="1"/>
    </row>
    <row r="207" spans="12:12" ht="15.75" customHeight="1" x14ac:dyDescent="0.45">
      <c r="L207" s="1"/>
    </row>
    <row r="208" spans="12:12" ht="15.75" customHeight="1" x14ac:dyDescent="0.45">
      <c r="L208" s="1"/>
    </row>
    <row r="209" spans="12:12" ht="15.75" customHeight="1" x14ac:dyDescent="0.45">
      <c r="L209" s="1"/>
    </row>
    <row r="210" spans="12:12" ht="15.75" customHeight="1" x14ac:dyDescent="0.45">
      <c r="L210" s="1"/>
    </row>
    <row r="211" spans="12:12" ht="15.75" customHeight="1" x14ac:dyDescent="0.45">
      <c r="L211" s="1"/>
    </row>
    <row r="212" spans="12:12" ht="15.75" customHeight="1" x14ac:dyDescent="0.45">
      <c r="L212" s="1"/>
    </row>
    <row r="213" spans="12:12" ht="15.75" customHeight="1" x14ac:dyDescent="0.45">
      <c r="L213" s="1"/>
    </row>
    <row r="214" spans="12:12" ht="15.75" customHeight="1" x14ac:dyDescent="0.45">
      <c r="L214" s="1"/>
    </row>
    <row r="215" spans="12:12" ht="15.75" customHeight="1" x14ac:dyDescent="0.45">
      <c r="L215" s="1"/>
    </row>
    <row r="216" spans="12:12" ht="15.75" customHeight="1" x14ac:dyDescent="0.45">
      <c r="L216" s="1"/>
    </row>
    <row r="217" spans="12:12" ht="15.75" customHeight="1" x14ac:dyDescent="0.45">
      <c r="L217" s="1"/>
    </row>
    <row r="218" spans="12:12" ht="15.75" customHeight="1" x14ac:dyDescent="0.45">
      <c r="L218" s="1"/>
    </row>
    <row r="219" spans="12:12" ht="15.75" customHeight="1" x14ac:dyDescent="0.45">
      <c r="L219" s="1"/>
    </row>
    <row r="220" spans="12:12" ht="15.75" customHeight="1" x14ac:dyDescent="0.45">
      <c r="L220" s="1"/>
    </row>
    <row r="221" spans="12:12" ht="15.75" customHeight="1" x14ac:dyDescent="0.45">
      <c r="L221" s="1"/>
    </row>
    <row r="222" spans="12:12" ht="15.75" customHeight="1" x14ac:dyDescent="0.45">
      <c r="L222" s="1"/>
    </row>
    <row r="223" spans="12:12" ht="15.75" customHeight="1" x14ac:dyDescent="0.45">
      <c r="L223" s="1"/>
    </row>
    <row r="224" spans="12:12" ht="15.75" customHeight="1" x14ac:dyDescent="0.45">
      <c r="L224" s="1"/>
    </row>
    <row r="225" spans="12:12" ht="15.75" customHeight="1" x14ac:dyDescent="0.45">
      <c r="L225" s="1"/>
    </row>
    <row r="226" spans="12:12" ht="15.75" customHeight="1" x14ac:dyDescent="0.45">
      <c r="L226" s="1"/>
    </row>
    <row r="227" spans="12:12" ht="15.75" customHeight="1" x14ac:dyDescent="0.45">
      <c r="L227" s="1"/>
    </row>
    <row r="228" spans="12:12" ht="15.75" customHeight="1" x14ac:dyDescent="0.45">
      <c r="L228" s="1"/>
    </row>
    <row r="229" spans="12:12" ht="15.75" customHeight="1" x14ac:dyDescent="0.45">
      <c r="L229" s="1"/>
    </row>
    <row r="230" spans="12:12" ht="15.75" customHeight="1" x14ac:dyDescent="0.45">
      <c r="L230" s="1"/>
    </row>
    <row r="231" spans="12:12" ht="15.75" customHeight="1" x14ac:dyDescent="0.45">
      <c r="L231" s="1"/>
    </row>
    <row r="232" spans="12:12" ht="15.75" customHeight="1" x14ac:dyDescent="0.45">
      <c r="L232" s="1"/>
    </row>
    <row r="233" spans="12:12" ht="15.75" customHeight="1" x14ac:dyDescent="0.45">
      <c r="L233" s="1"/>
    </row>
    <row r="234" spans="12:12" ht="15.75" customHeight="1" x14ac:dyDescent="0.45">
      <c r="L234" s="1"/>
    </row>
    <row r="235" spans="12:12" ht="15.75" customHeight="1" x14ac:dyDescent="0.45">
      <c r="L235" s="1"/>
    </row>
    <row r="236" spans="12:12" ht="15.75" customHeight="1" x14ac:dyDescent="0.45">
      <c r="L236" s="1"/>
    </row>
    <row r="237" spans="12:12" ht="15.75" customHeight="1" x14ac:dyDescent="0.45">
      <c r="L237" s="1"/>
    </row>
    <row r="238" spans="12:12" ht="15.75" customHeight="1" x14ac:dyDescent="0.45">
      <c r="L238" s="1"/>
    </row>
    <row r="239" spans="12:12" ht="15.75" customHeight="1" x14ac:dyDescent="0.45">
      <c r="L239" s="1"/>
    </row>
    <row r="240" spans="12:12" ht="15.75" customHeight="1" x14ac:dyDescent="0.45">
      <c r="L240" s="1"/>
    </row>
    <row r="241" spans="12:12" ht="15.75" customHeight="1" x14ac:dyDescent="0.45">
      <c r="L241" s="1"/>
    </row>
    <row r="242" spans="12:12" ht="15.75" customHeight="1" x14ac:dyDescent="0.45">
      <c r="L242" s="1"/>
    </row>
    <row r="243" spans="12:12" ht="15.75" customHeight="1" x14ac:dyDescent="0.45">
      <c r="L243" s="1"/>
    </row>
    <row r="244" spans="12:12" ht="15.75" customHeight="1" x14ac:dyDescent="0.45">
      <c r="L244" s="1"/>
    </row>
    <row r="245" spans="12:12" ht="15.75" customHeight="1" x14ac:dyDescent="0.45">
      <c r="L245" s="1"/>
    </row>
    <row r="246" spans="12:12" ht="15.75" customHeight="1" x14ac:dyDescent="0.45">
      <c r="L246" s="1"/>
    </row>
    <row r="247" spans="12:12" ht="15.75" customHeight="1" x14ac:dyDescent="0.45">
      <c r="L247" s="1"/>
    </row>
    <row r="248" spans="12:12" ht="15.75" customHeight="1" x14ac:dyDescent="0.45">
      <c r="L248" s="1"/>
    </row>
    <row r="249" spans="12:12" ht="15.75" customHeight="1" x14ac:dyDescent="0.45">
      <c r="L249" s="1"/>
    </row>
    <row r="250" spans="12:12" ht="15.75" customHeight="1" x14ac:dyDescent="0.45">
      <c r="L250" s="1"/>
    </row>
    <row r="251" spans="12:12" ht="15.75" customHeight="1" x14ac:dyDescent="0.45">
      <c r="L251" s="1"/>
    </row>
    <row r="252" spans="12:12" ht="15.75" customHeight="1" x14ac:dyDescent="0.45">
      <c r="L252" s="1"/>
    </row>
    <row r="253" spans="12:12" ht="15.75" customHeight="1" x14ac:dyDescent="0.45">
      <c r="L253" s="1"/>
    </row>
    <row r="254" spans="12:12" ht="15.75" customHeight="1" x14ac:dyDescent="0.45">
      <c r="L254" s="1"/>
    </row>
    <row r="255" spans="12:12" ht="15.75" customHeight="1" x14ac:dyDescent="0.45">
      <c r="L255" s="1"/>
    </row>
    <row r="256" spans="12:12" ht="15.75" customHeight="1" x14ac:dyDescent="0.45">
      <c r="L256" s="1"/>
    </row>
    <row r="257" spans="12:12" ht="15.75" customHeight="1" x14ac:dyDescent="0.45">
      <c r="L257" s="1"/>
    </row>
    <row r="258" spans="12:12" ht="15.75" customHeight="1" x14ac:dyDescent="0.45">
      <c r="L258" s="1"/>
    </row>
    <row r="259" spans="12:12" ht="15.75" customHeight="1" x14ac:dyDescent="0.45">
      <c r="L259" s="1"/>
    </row>
    <row r="260" spans="12:12" ht="15.75" customHeight="1" x14ac:dyDescent="0.45">
      <c r="L260" s="1"/>
    </row>
    <row r="261" spans="12:12" ht="15.75" customHeight="1" x14ac:dyDescent="0.45">
      <c r="L261" s="1"/>
    </row>
    <row r="262" spans="12:12" ht="15.75" customHeight="1" x14ac:dyDescent="0.45">
      <c r="L262" s="1"/>
    </row>
    <row r="263" spans="12:12" ht="15.75" customHeight="1" x14ac:dyDescent="0.45">
      <c r="L263" s="1"/>
    </row>
    <row r="264" spans="12:12" ht="15.75" customHeight="1" x14ac:dyDescent="0.45">
      <c r="L264" s="1"/>
    </row>
    <row r="265" spans="12:12" ht="15.75" customHeight="1" x14ac:dyDescent="0.45">
      <c r="L265" s="1"/>
    </row>
    <row r="266" spans="12:12" ht="15.75" customHeight="1" x14ac:dyDescent="0.45">
      <c r="L266" s="1"/>
    </row>
    <row r="267" spans="12:12" ht="15.75" customHeight="1" x14ac:dyDescent="0.45">
      <c r="L267" s="1"/>
    </row>
    <row r="268" spans="12:12" ht="15.75" customHeight="1" x14ac:dyDescent="0.45">
      <c r="L268" s="1"/>
    </row>
    <row r="269" spans="12:12" ht="15.75" customHeight="1" x14ac:dyDescent="0.45">
      <c r="L269" s="1"/>
    </row>
    <row r="270" spans="12:12" ht="15.75" customHeight="1" x14ac:dyDescent="0.45">
      <c r="L270" s="1"/>
    </row>
    <row r="271" spans="12:12" ht="15.75" customHeight="1" x14ac:dyDescent="0.45">
      <c r="L271" s="1"/>
    </row>
    <row r="272" spans="12:12" ht="15.75" customHeight="1" x14ac:dyDescent="0.45">
      <c r="L272" s="1"/>
    </row>
    <row r="273" spans="12:12" ht="15.75" customHeight="1" x14ac:dyDescent="0.45">
      <c r="L273" s="1"/>
    </row>
    <row r="274" spans="12:12" ht="15.75" customHeight="1" x14ac:dyDescent="0.45">
      <c r="L274" s="1"/>
    </row>
    <row r="275" spans="12:12" ht="15.75" customHeight="1" x14ac:dyDescent="0.45">
      <c r="L275" s="1"/>
    </row>
    <row r="276" spans="12:12" ht="15.75" customHeight="1" x14ac:dyDescent="0.45">
      <c r="L276" s="1"/>
    </row>
    <row r="277" spans="12:12" ht="15.75" customHeight="1" x14ac:dyDescent="0.45">
      <c r="L277" s="1"/>
    </row>
    <row r="278" spans="12:12" ht="15.75" customHeight="1" x14ac:dyDescent="0.45">
      <c r="L278" s="1"/>
    </row>
    <row r="279" spans="12:12" ht="15.75" customHeight="1" x14ac:dyDescent="0.45">
      <c r="L279" s="1"/>
    </row>
    <row r="280" spans="12:12" ht="15.75" customHeight="1" x14ac:dyDescent="0.45">
      <c r="L280" s="1"/>
    </row>
    <row r="281" spans="12:12" ht="15.75" customHeight="1" x14ac:dyDescent="0.45">
      <c r="L281" s="1"/>
    </row>
    <row r="282" spans="12:12" ht="15.75" customHeight="1" x14ac:dyDescent="0.45">
      <c r="L282" s="1"/>
    </row>
    <row r="283" spans="12:12" ht="15.75" customHeight="1" x14ac:dyDescent="0.45">
      <c r="L283" s="1"/>
    </row>
    <row r="284" spans="12:12" ht="15.75" customHeight="1" x14ac:dyDescent="0.45">
      <c r="L284" s="1"/>
    </row>
    <row r="285" spans="12:12" ht="15.75" customHeight="1" x14ac:dyDescent="0.45">
      <c r="L285" s="1"/>
    </row>
    <row r="286" spans="12:12" ht="15.75" customHeight="1" x14ac:dyDescent="0.45">
      <c r="L286" s="1"/>
    </row>
    <row r="287" spans="12:12" ht="15.75" customHeight="1" x14ac:dyDescent="0.45">
      <c r="L287" s="1"/>
    </row>
    <row r="288" spans="12:12" ht="15.75" customHeight="1" x14ac:dyDescent="0.45">
      <c r="L288" s="1"/>
    </row>
    <row r="289" spans="12:12" ht="15.75" customHeight="1" x14ac:dyDescent="0.45">
      <c r="L289" s="1"/>
    </row>
    <row r="290" spans="12:12" ht="15.75" customHeight="1" x14ac:dyDescent="0.45">
      <c r="L290" s="1"/>
    </row>
    <row r="291" spans="12:12" ht="15.75" customHeight="1" x14ac:dyDescent="0.45">
      <c r="L291" s="1"/>
    </row>
    <row r="292" spans="12:12" ht="15.75" customHeight="1" x14ac:dyDescent="0.45">
      <c r="L292" s="1"/>
    </row>
    <row r="293" spans="12:12" ht="15.75" customHeight="1" x14ac:dyDescent="0.45">
      <c r="L293" s="1"/>
    </row>
    <row r="294" spans="12:12" ht="15.75" customHeight="1" x14ac:dyDescent="0.45">
      <c r="L294" s="1"/>
    </row>
    <row r="295" spans="12:12" ht="15.75" customHeight="1" x14ac:dyDescent="0.45">
      <c r="L295" s="1"/>
    </row>
    <row r="296" spans="12:12" ht="15.75" customHeight="1" x14ac:dyDescent="0.45">
      <c r="L296" s="1"/>
    </row>
    <row r="297" spans="12:12" ht="15.75" customHeight="1" x14ac:dyDescent="0.45">
      <c r="L297" s="1"/>
    </row>
    <row r="298" spans="12:12" ht="15.75" customHeight="1" x14ac:dyDescent="0.45">
      <c r="L298" s="1"/>
    </row>
    <row r="299" spans="12:12" ht="15.75" customHeight="1" x14ac:dyDescent="0.45">
      <c r="L299" s="1"/>
    </row>
    <row r="300" spans="12:12" ht="15.75" customHeight="1" x14ac:dyDescent="0.45">
      <c r="L300" s="1"/>
    </row>
    <row r="301" spans="12:12" ht="15.75" customHeight="1" x14ac:dyDescent="0.45">
      <c r="L301" s="1"/>
    </row>
    <row r="302" spans="12:12" ht="15.75" customHeight="1" x14ac:dyDescent="0.45">
      <c r="L302" s="1"/>
    </row>
    <row r="303" spans="12:12" ht="15.75" customHeight="1" x14ac:dyDescent="0.45">
      <c r="L303" s="1"/>
    </row>
    <row r="304" spans="12:12" ht="15.75" customHeight="1" x14ac:dyDescent="0.45">
      <c r="L304" s="1"/>
    </row>
    <row r="305" spans="12:12" ht="15.75" customHeight="1" x14ac:dyDescent="0.45">
      <c r="L305" s="1"/>
    </row>
    <row r="306" spans="12:12" ht="15.75" customHeight="1" x14ac:dyDescent="0.45">
      <c r="L306" s="1"/>
    </row>
    <row r="307" spans="12:12" ht="15.75" customHeight="1" x14ac:dyDescent="0.45">
      <c r="L307" s="1"/>
    </row>
    <row r="308" spans="12:12" ht="15.75" customHeight="1" x14ac:dyDescent="0.45">
      <c r="L308" s="1"/>
    </row>
    <row r="309" spans="12:12" ht="15.75" customHeight="1" x14ac:dyDescent="0.45">
      <c r="L309" s="1"/>
    </row>
    <row r="310" spans="12:12" ht="15.75" customHeight="1" x14ac:dyDescent="0.45">
      <c r="L310" s="1"/>
    </row>
    <row r="311" spans="12:12" ht="15.75" customHeight="1" x14ac:dyDescent="0.45">
      <c r="L311" s="1"/>
    </row>
    <row r="312" spans="12:12" ht="15.75" customHeight="1" x14ac:dyDescent="0.45">
      <c r="L312" s="1"/>
    </row>
    <row r="313" spans="12:12" ht="15.75" customHeight="1" x14ac:dyDescent="0.45">
      <c r="L313" s="1"/>
    </row>
    <row r="314" spans="12:12" ht="15.75" customHeight="1" x14ac:dyDescent="0.45">
      <c r="L314" s="1"/>
    </row>
    <row r="315" spans="12:12" ht="15.75" customHeight="1" x14ac:dyDescent="0.45">
      <c r="L315" s="1"/>
    </row>
    <row r="316" spans="12:12" ht="15.75" customHeight="1" x14ac:dyDescent="0.45">
      <c r="L316" s="1"/>
    </row>
    <row r="317" spans="12:12" ht="15.75" customHeight="1" x14ac:dyDescent="0.45">
      <c r="L317" s="1"/>
    </row>
    <row r="318" spans="12:12" ht="15.75" customHeight="1" x14ac:dyDescent="0.45">
      <c r="L318" s="1"/>
    </row>
    <row r="319" spans="12:12" ht="15.75" customHeight="1" x14ac:dyDescent="0.45">
      <c r="L319" s="1"/>
    </row>
    <row r="320" spans="12:12" ht="15.75" customHeight="1" x14ac:dyDescent="0.45">
      <c r="L320" s="1"/>
    </row>
    <row r="321" spans="12:12" ht="15.75" customHeight="1" x14ac:dyDescent="0.45">
      <c r="L321" s="1"/>
    </row>
    <row r="322" spans="12:12" ht="15.75" customHeight="1" x14ac:dyDescent="0.45">
      <c r="L322" s="1"/>
    </row>
    <row r="323" spans="12:12" ht="15.75" customHeight="1" x14ac:dyDescent="0.45">
      <c r="L323" s="1"/>
    </row>
    <row r="324" spans="12:12" ht="15.75" customHeight="1" x14ac:dyDescent="0.45">
      <c r="L324" s="1"/>
    </row>
    <row r="325" spans="12:12" ht="15.75" customHeight="1" x14ac:dyDescent="0.45">
      <c r="L325" s="1"/>
    </row>
    <row r="326" spans="12:12" ht="15.75" customHeight="1" x14ac:dyDescent="0.45">
      <c r="L326" s="1"/>
    </row>
    <row r="327" spans="12:12" ht="15.75" customHeight="1" x14ac:dyDescent="0.45">
      <c r="L327" s="1"/>
    </row>
    <row r="328" spans="12:12" ht="15.75" customHeight="1" x14ac:dyDescent="0.45">
      <c r="L328" s="1"/>
    </row>
    <row r="329" spans="12:12" ht="15.75" customHeight="1" x14ac:dyDescent="0.45">
      <c r="L329" s="1"/>
    </row>
    <row r="330" spans="12:12" ht="15.75" customHeight="1" x14ac:dyDescent="0.45">
      <c r="L330" s="1"/>
    </row>
    <row r="331" spans="12:12" ht="15.75" customHeight="1" x14ac:dyDescent="0.45">
      <c r="L331" s="1"/>
    </row>
    <row r="332" spans="12:12" ht="15.75" customHeight="1" x14ac:dyDescent="0.45">
      <c r="L332" s="1"/>
    </row>
    <row r="333" spans="12:12" ht="15.75" customHeight="1" x14ac:dyDescent="0.45">
      <c r="L333" s="1"/>
    </row>
    <row r="334" spans="12:12" ht="15.75" customHeight="1" x14ac:dyDescent="0.45">
      <c r="L334" s="1"/>
    </row>
    <row r="335" spans="12:12" ht="15.75" customHeight="1" x14ac:dyDescent="0.45">
      <c r="L335" s="1"/>
    </row>
    <row r="336" spans="12:12" ht="15.75" customHeight="1" x14ac:dyDescent="0.45">
      <c r="L336" s="1"/>
    </row>
    <row r="337" spans="12:12" ht="15.75" customHeight="1" x14ac:dyDescent="0.45">
      <c r="L337" s="1"/>
    </row>
    <row r="338" spans="12:12" ht="15.75" customHeight="1" x14ac:dyDescent="0.45">
      <c r="L338" s="1"/>
    </row>
    <row r="339" spans="12:12" ht="15.75" customHeight="1" x14ac:dyDescent="0.45">
      <c r="L339" s="1"/>
    </row>
    <row r="340" spans="12:12" ht="15.75" customHeight="1" x14ac:dyDescent="0.45">
      <c r="L340" s="1"/>
    </row>
    <row r="341" spans="12:12" ht="15.75" customHeight="1" x14ac:dyDescent="0.45">
      <c r="L341" s="1"/>
    </row>
    <row r="342" spans="12:12" ht="15.75" customHeight="1" x14ac:dyDescent="0.45">
      <c r="L342" s="1"/>
    </row>
    <row r="343" spans="12:12" ht="15.75" customHeight="1" x14ac:dyDescent="0.45">
      <c r="L343" s="1"/>
    </row>
    <row r="344" spans="12:12" ht="15.75" customHeight="1" x14ac:dyDescent="0.45">
      <c r="L344" s="1"/>
    </row>
    <row r="345" spans="12:12" ht="15.75" customHeight="1" x14ac:dyDescent="0.45">
      <c r="L345" s="1"/>
    </row>
    <row r="346" spans="12:12" ht="15.75" customHeight="1" x14ac:dyDescent="0.45">
      <c r="L346" s="1"/>
    </row>
    <row r="347" spans="12:12" ht="15.75" customHeight="1" x14ac:dyDescent="0.45">
      <c r="L347" s="1"/>
    </row>
    <row r="348" spans="12:12" ht="15.75" customHeight="1" x14ac:dyDescent="0.45">
      <c r="L348" s="1"/>
    </row>
    <row r="349" spans="12:12" ht="15.75" customHeight="1" x14ac:dyDescent="0.45">
      <c r="L349" s="1"/>
    </row>
    <row r="350" spans="12:12" ht="15.75" customHeight="1" x14ac:dyDescent="0.45">
      <c r="L350" s="1"/>
    </row>
    <row r="351" spans="12:12" ht="15.75" customHeight="1" x14ac:dyDescent="0.45">
      <c r="L351" s="1"/>
    </row>
    <row r="352" spans="12:12" ht="15.75" customHeight="1" x14ac:dyDescent="0.45">
      <c r="L352" s="1"/>
    </row>
    <row r="353" spans="12:12" ht="15.75" customHeight="1" x14ac:dyDescent="0.45">
      <c r="L353" s="1"/>
    </row>
    <row r="354" spans="12:12" ht="15.75" customHeight="1" x14ac:dyDescent="0.45">
      <c r="L354" s="1"/>
    </row>
    <row r="355" spans="12:12" ht="15.75" customHeight="1" x14ac:dyDescent="0.45">
      <c r="L355" s="1"/>
    </row>
    <row r="356" spans="12:12" ht="15.75" customHeight="1" x14ac:dyDescent="0.45">
      <c r="L356" s="1"/>
    </row>
    <row r="357" spans="12:12" ht="15.75" customHeight="1" x14ac:dyDescent="0.45">
      <c r="L357" s="1"/>
    </row>
    <row r="358" spans="12:12" ht="15.75" customHeight="1" x14ac:dyDescent="0.45">
      <c r="L358" s="1"/>
    </row>
    <row r="359" spans="12:12" ht="15.75" customHeight="1" x14ac:dyDescent="0.45">
      <c r="L359" s="1"/>
    </row>
    <row r="360" spans="12:12" ht="15.75" customHeight="1" x14ac:dyDescent="0.45">
      <c r="L360" s="1"/>
    </row>
    <row r="361" spans="12:12" ht="15.75" customHeight="1" x14ac:dyDescent="0.45">
      <c r="L361" s="1"/>
    </row>
    <row r="362" spans="12:12" ht="15.75" customHeight="1" x14ac:dyDescent="0.45">
      <c r="L362" s="1"/>
    </row>
    <row r="363" spans="12:12" ht="15.75" customHeight="1" x14ac:dyDescent="0.45">
      <c r="L363" s="1"/>
    </row>
    <row r="364" spans="12:12" ht="15.75" customHeight="1" x14ac:dyDescent="0.45">
      <c r="L364" s="1"/>
    </row>
    <row r="365" spans="12:12" ht="15.75" customHeight="1" x14ac:dyDescent="0.45">
      <c r="L365" s="1"/>
    </row>
    <row r="366" spans="12:12" ht="15.75" customHeight="1" x14ac:dyDescent="0.45">
      <c r="L366" s="1"/>
    </row>
    <row r="367" spans="12:12" ht="15.75" customHeight="1" x14ac:dyDescent="0.45">
      <c r="L367" s="1"/>
    </row>
    <row r="368" spans="12:12" ht="15.75" customHeight="1" x14ac:dyDescent="0.45">
      <c r="L368" s="1"/>
    </row>
    <row r="369" spans="12:12" ht="15.75" customHeight="1" x14ac:dyDescent="0.45">
      <c r="L369" s="1"/>
    </row>
    <row r="370" spans="12:12" ht="15.75" customHeight="1" x14ac:dyDescent="0.45">
      <c r="L370" s="1"/>
    </row>
    <row r="371" spans="12:12" ht="15.75" customHeight="1" x14ac:dyDescent="0.45">
      <c r="L371" s="1"/>
    </row>
    <row r="372" spans="12:12" ht="15.75" customHeight="1" x14ac:dyDescent="0.45">
      <c r="L372" s="1"/>
    </row>
    <row r="373" spans="12:12" ht="15.75" customHeight="1" x14ac:dyDescent="0.45">
      <c r="L373" s="1"/>
    </row>
    <row r="374" spans="12:12" ht="15.75" customHeight="1" x14ac:dyDescent="0.45">
      <c r="L374" s="1"/>
    </row>
    <row r="375" spans="12:12" ht="15.75" customHeight="1" x14ac:dyDescent="0.45">
      <c r="L375" s="1"/>
    </row>
    <row r="376" spans="12:12" ht="15.75" customHeight="1" x14ac:dyDescent="0.45">
      <c r="L376" s="1"/>
    </row>
    <row r="377" spans="12:12" ht="15.75" customHeight="1" x14ac:dyDescent="0.45">
      <c r="L377" s="1"/>
    </row>
    <row r="378" spans="12:12" ht="15.75" customHeight="1" x14ac:dyDescent="0.45">
      <c r="L378" s="1"/>
    </row>
    <row r="379" spans="12:12" ht="15.75" customHeight="1" x14ac:dyDescent="0.45">
      <c r="L379" s="1"/>
    </row>
    <row r="380" spans="12:12" ht="15.75" customHeight="1" x14ac:dyDescent="0.45">
      <c r="L380" s="1"/>
    </row>
    <row r="381" spans="12:12" ht="15.75" customHeight="1" x14ac:dyDescent="0.45">
      <c r="L381" s="1"/>
    </row>
    <row r="382" spans="12:12" ht="15.75" customHeight="1" x14ac:dyDescent="0.45">
      <c r="L382" s="1"/>
    </row>
    <row r="383" spans="12:12" ht="15.75" customHeight="1" x14ac:dyDescent="0.45">
      <c r="L383" s="1"/>
    </row>
    <row r="384" spans="12:12" ht="15.75" customHeight="1" x14ac:dyDescent="0.45">
      <c r="L384" s="1"/>
    </row>
    <row r="385" spans="12:12" ht="15.75" customHeight="1" x14ac:dyDescent="0.45">
      <c r="L385" s="1"/>
    </row>
    <row r="386" spans="12:12" ht="15.75" customHeight="1" x14ac:dyDescent="0.45">
      <c r="L386" s="1"/>
    </row>
    <row r="387" spans="12:12" ht="15.75" customHeight="1" x14ac:dyDescent="0.45">
      <c r="L387" s="1"/>
    </row>
    <row r="388" spans="12:12" ht="15.75" customHeight="1" x14ac:dyDescent="0.45">
      <c r="L388" s="1"/>
    </row>
    <row r="389" spans="12:12" ht="15.75" customHeight="1" x14ac:dyDescent="0.45">
      <c r="L389" s="1"/>
    </row>
    <row r="390" spans="12:12" ht="15.75" customHeight="1" x14ac:dyDescent="0.45">
      <c r="L390" s="1"/>
    </row>
    <row r="391" spans="12:12" ht="15.75" customHeight="1" x14ac:dyDescent="0.45">
      <c r="L391" s="1"/>
    </row>
    <row r="392" spans="12:12" ht="15.75" customHeight="1" x14ac:dyDescent="0.45">
      <c r="L392" s="1"/>
    </row>
    <row r="393" spans="12:12" ht="15.75" customHeight="1" x14ac:dyDescent="0.45">
      <c r="L393" s="1"/>
    </row>
    <row r="394" spans="12:12" ht="15.75" customHeight="1" x14ac:dyDescent="0.45">
      <c r="L394" s="1"/>
    </row>
    <row r="395" spans="12:12" ht="15.75" customHeight="1" x14ac:dyDescent="0.45">
      <c r="L395" s="1"/>
    </row>
    <row r="396" spans="12:12" ht="15.75" customHeight="1" x14ac:dyDescent="0.45">
      <c r="L396" s="1"/>
    </row>
    <row r="397" spans="12:12" ht="15.75" customHeight="1" x14ac:dyDescent="0.45">
      <c r="L397" s="1"/>
    </row>
    <row r="398" spans="12:12" ht="15.75" customHeight="1" x14ac:dyDescent="0.45">
      <c r="L398" s="1"/>
    </row>
    <row r="399" spans="12:12" ht="15.75" customHeight="1" x14ac:dyDescent="0.45">
      <c r="L399" s="1"/>
    </row>
    <row r="400" spans="12:12" ht="15.75" customHeight="1" x14ac:dyDescent="0.45">
      <c r="L400" s="1"/>
    </row>
    <row r="401" spans="12:12" ht="15.75" customHeight="1" x14ac:dyDescent="0.45">
      <c r="L401" s="1"/>
    </row>
    <row r="402" spans="12:12" ht="15.75" customHeight="1" x14ac:dyDescent="0.45">
      <c r="L402" s="1"/>
    </row>
    <row r="403" spans="12:12" ht="15.75" customHeight="1" x14ac:dyDescent="0.45">
      <c r="L403" s="1"/>
    </row>
    <row r="404" spans="12:12" ht="15.75" customHeight="1" x14ac:dyDescent="0.45">
      <c r="L404" s="1"/>
    </row>
    <row r="405" spans="12:12" ht="15.75" customHeight="1" x14ac:dyDescent="0.45">
      <c r="L405" s="1"/>
    </row>
    <row r="406" spans="12:12" ht="15.75" customHeight="1" x14ac:dyDescent="0.45">
      <c r="L406" s="1"/>
    </row>
    <row r="407" spans="12:12" ht="15.75" customHeight="1" x14ac:dyDescent="0.45">
      <c r="L407" s="1"/>
    </row>
    <row r="408" spans="12:12" ht="15.75" customHeight="1" x14ac:dyDescent="0.45">
      <c r="L408" s="1"/>
    </row>
    <row r="409" spans="12:12" ht="15.75" customHeight="1" x14ac:dyDescent="0.45">
      <c r="L409" s="1"/>
    </row>
    <row r="410" spans="12:12" ht="15.75" customHeight="1" x14ac:dyDescent="0.45">
      <c r="L410" s="1"/>
    </row>
    <row r="411" spans="12:12" ht="15.75" customHeight="1" x14ac:dyDescent="0.45">
      <c r="L411" s="1"/>
    </row>
    <row r="412" spans="12:12" ht="15.75" customHeight="1" x14ac:dyDescent="0.45">
      <c r="L412" s="1"/>
    </row>
    <row r="413" spans="12:12" ht="15.75" customHeight="1" x14ac:dyDescent="0.45">
      <c r="L413" s="1"/>
    </row>
    <row r="414" spans="12:12" ht="15.75" customHeight="1" x14ac:dyDescent="0.45">
      <c r="L414" s="1"/>
    </row>
    <row r="415" spans="12:12" ht="15.75" customHeight="1" x14ac:dyDescent="0.45">
      <c r="L415" s="1"/>
    </row>
    <row r="416" spans="12:12" ht="15.75" customHeight="1" x14ac:dyDescent="0.45">
      <c r="L416" s="1"/>
    </row>
    <row r="417" spans="12:12" ht="15.75" customHeight="1" x14ac:dyDescent="0.45">
      <c r="L417" s="1"/>
    </row>
    <row r="418" spans="12:12" ht="15.75" customHeight="1" x14ac:dyDescent="0.45">
      <c r="L418" s="1"/>
    </row>
    <row r="419" spans="12:12" ht="15.75" customHeight="1" x14ac:dyDescent="0.45">
      <c r="L419" s="1"/>
    </row>
    <row r="420" spans="12:12" ht="15.75" customHeight="1" x14ac:dyDescent="0.45">
      <c r="L420" s="1"/>
    </row>
    <row r="421" spans="12:12" ht="15.75" customHeight="1" x14ac:dyDescent="0.45">
      <c r="L421" s="1"/>
    </row>
    <row r="422" spans="12:12" ht="15.75" customHeight="1" x14ac:dyDescent="0.45">
      <c r="L422" s="1"/>
    </row>
    <row r="423" spans="12:12" ht="15.75" customHeight="1" x14ac:dyDescent="0.45">
      <c r="L423" s="1"/>
    </row>
    <row r="424" spans="12:12" ht="15.75" customHeight="1" x14ac:dyDescent="0.45">
      <c r="L424" s="1"/>
    </row>
    <row r="425" spans="12:12" ht="15.75" customHeight="1" x14ac:dyDescent="0.45">
      <c r="L425" s="1"/>
    </row>
    <row r="426" spans="12:12" ht="15.75" customHeight="1" x14ac:dyDescent="0.45">
      <c r="L426" s="1"/>
    </row>
    <row r="427" spans="12:12" ht="15.75" customHeight="1" x14ac:dyDescent="0.45">
      <c r="L427" s="1"/>
    </row>
    <row r="428" spans="12:12" ht="15.75" customHeight="1" x14ac:dyDescent="0.45">
      <c r="L428" s="1"/>
    </row>
    <row r="429" spans="12:12" ht="15.75" customHeight="1" x14ac:dyDescent="0.45">
      <c r="L429" s="1"/>
    </row>
    <row r="430" spans="12:12" ht="15.75" customHeight="1" x14ac:dyDescent="0.45">
      <c r="L430" s="1"/>
    </row>
    <row r="431" spans="12:12" ht="15.75" customHeight="1" x14ac:dyDescent="0.45">
      <c r="L431" s="1"/>
    </row>
    <row r="432" spans="12:12" ht="15.75" customHeight="1" x14ac:dyDescent="0.45">
      <c r="L432" s="1"/>
    </row>
    <row r="433" spans="12:12" ht="15.75" customHeight="1" x14ac:dyDescent="0.45">
      <c r="L433" s="1"/>
    </row>
    <row r="434" spans="12:12" ht="15.75" customHeight="1" x14ac:dyDescent="0.45">
      <c r="L434" s="1"/>
    </row>
    <row r="435" spans="12:12" ht="15.75" customHeight="1" x14ac:dyDescent="0.45">
      <c r="L435" s="1"/>
    </row>
    <row r="436" spans="12:12" ht="15.75" customHeight="1" x14ac:dyDescent="0.45">
      <c r="L436" s="1"/>
    </row>
    <row r="437" spans="12:12" ht="15.75" customHeight="1" x14ac:dyDescent="0.45">
      <c r="L437" s="1"/>
    </row>
    <row r="438" spans="12:12" ht="15.75" customHeight="1" x14ac:dyDescent="0.45">
      <c r="L438" s="1"/>
    </row>
    <row r="439" spans="12:12" ht="15.75" customHeight="1" x14ac:dyDescent="0.45">
      <c r="L439" s="1"/>
    </row>
    <row r="440" spans="12:12" ht="15.75" customHeight="1" x14ac:dyDescent="0.45">
      <c r="L440" s="1"/>
    </row>
    <row r="441" spans="12:12" ht="15.75" customHeight="1" x14ac:dyDescent="0.45">
      <c r="L441" s="1"/>
    </row>
    <row r="442" spans="12:12" ht="15.75" customHeight="1" x14ac:dyDescent="0.45">
      <c r="L442" s="1"/>
    </row>
    <row r="443" spans="12:12" ht="15.75" customHeight="1" x14ac:dyDescent="0.45">
      <c r="L443" s="1"/>
    </row>
    <row r="444" spans="12:12" ht="15.75" customHeight="1" x14ac:dyDescent="0.45">
      <c r="L444" s="1"/>
    </row>
    <row r="445" spans="12:12" ht="15.75" customHeight="1" x14ac:dyDescent="0.45">
      <c r="L445" s="1"/>
    </row>
    <row r="446" spans="12:12" ht="15.75" customHeight="1" x14ac:dyDescent="0.45">
      <c r="L446" s="1"/>
    </row>
    <row r="447" spans="12:12" ht="15.75" customHeight="1" x14ac:dyDescent="0.45">
      <c r="L447" s="1"/>
    </row>
    <row r="448" spans="12:12" ht="15.75" customHeight="1" x14ac:dyDescent="0.45">
      <c r="L448" s="1"/>
    </row>
    <row r="449" spans="12:12" ht="15.75" customHeight="1" x14ac:dyDescent="0.45">
      <c r="L449" s="1"/>
    </row>
    <row r="450" spans="12:12" ht="15.75" customHeight="1" x14ac:dyDescent="0.45">
      <c r="L450" s="1"/>
    </row>
    <row r="451" spans="12:12" ht="15.75" customHeight="1" x14ac:dyDescent="0.45">
      <c r="L451" s="1"/>
    </row>
    <row r="452" spans="12:12" ht="15.75" customHeight="1" x14ac:dyDescent="0.45">
      <c r="L452" s="1"/>
    </row>
    <row r="453" spans="12:12" ht="15.75" customHeight="1" x14ac:dyDescent="0.45">
      <c r="L453" s="1"/>
    </row>
    <row r="454" spans="12:12" ht="15.75" customHeight="1" x14ac:dyDescent="0.45">
      <c r="L454" s="1"/>
    </row>
    <row r="455" spans="12:12" ht="15.75" customHeight="1" x14ac:dyDescent="0.45">
      <c r="L455" s="1"/>
    </row>
    <row r="456" spans="12:12" ht="15.75" customHeight="1" x14ac:dyDescent="0.45">
      <c r="L456" s="1"/>
    </row>
    <row r="457" spans="12:12" ht="15.75" customHeight="1" x14ac:dyDescent="0.45">
      <c r="L457" s="1"/>
    </row>
    <row r="458" spans="12:12" ht="15.75" customHeight="1" x14ac:dyDescent="0.45">
      <c r="L458" s="1"/>
    </row>
    <row r="459" spans="12:12" ht="15.75" customHeight="1" x14ac:dyDescent="0.45">
      <c r="L459" s="1"/>
    </row>
    <row r="460" spans="12:12" ht="15.75" customHeight="1" x14ac:dyDescent="0.45">
      <c r="L460" s="1"/>
    </row>
    <row r="461" spans="12:12" ht="15.75" customHeight="1" x14ac:dyDescent="0.45">
      <c r="L461" s="1"/>
    </row>
    <row r="462" spans="12:12" ht="15.75" customHeight="1" x14ac:dyDescent="0.45">
      <c r="L462" s="1"/>
    </row>
    <row r="463" spans="12:12" ht="15.75" customHeight="1" x14ac:dyDescent="0.45">
      <c r="L463" s="1"/>
    </row>
    <row r="464" spans="12:12" ht="15.75" customHeight="1" x14ac:dyDescent="0.45">
      <c r="L464" s="1"/>
    </row>
    <row r="465" spans="12:12" ht="15.75" customHeight="1" x14ac:dyDescent="0.45">
      <c r="L465" s="1"/>
    </row>
    <row r="466" spans="12:12" ht="15.75" customHeight="1" x14ac:dyDescent="0.45">
      <c r="L466" s="1"/>
    </row>
    <row r="467" spans="12:12" ht="15.75" customHeight="1" x14ac:dyDescent="0.45">
      <c r="L467" s="1"/>
    </row>
    <row r="468" spans="12:12" ht="15.75" customHeight="1" x14ac:dyDescent="0.45">
      <c r="L468" s="1"/>
    </row>
    <row r="469" spans="12:12" ht="15.75" customHeight="1" x14ac:dyDescent="0.45">
      <c r="L469" s="1"/>
    </row>
    <row r="470" spans="12:12" ht="15.75" customHeight="1" x14ac:dyDescent="0.45">
      <c r="L470" s="1"/>
    </row>
    <row r="471" spans="12:12" ht="15.75" customHeight="1" x14ac:dyDescent="0.45">
      <c r="L471" s="1"/>
    </row>
    <row r="472" spans="12:12" ht="15.75" customHeight="1" x14ac:dyDescent="0.45">
      <c r="L472" s="1"/>
    </row>
    <row r="473" spans="12:12" ht="15.75" customHeight="1" x14ac:dyDescent="0.45">
      <c r="L473" s="1"/>
    </row>
    <row r="474" spans="12:12" ht="15.75" customHeight="1" x14ac:dyDescent="0.45">
      <c r="L474" s="1"/>
    </row>
    <row r="475" spans="12:12" ht="15.75" customHeight="1" x14ac:dyDescent="0.45">
      <c r="L475" s="1"/>
    </row>
    <row r="476" spans="12:12" ht="15.75" customHeight="1" x14ac:dyDescent="0.45">
      <c r="L476" s="1"/>
    </row>
    <row r="477" spans="12:12" ht="15.75" customHeight="1" x14ac:dyDescent="0.45">
      <c r="L477" s="1"/>
    </row>
    <row r="478" spans="12:12" ht="15.75" customHeight="1" x14ac:dyDescent="0.45">
      <c r="L478" s="1"/>
    </row>
    <row r="479" spans="12:12" ht="15.75" customHeight="1" x14ac:dyDescent="0.45">
      <c r="L479" s="1"/>
    </row>
    <row r="480" spans="12:12" ht="15.75" customHeight="1" x14ac:dyDescent="0.45">
      <c r="L480" s="1"/>
    </row>
    <row r="481" spans="12:12" ht="15.75" customHeight="1" x14ac:dyDescent="0.45">
      <c r="L481" s="1"/>
    </row>
    <row r="482" spans="12:12" ht="15.75" customHeight="1" x14ac:dyDescent="0.45">
      <c r="L482" s="1"/>
    </row>
    <row r="483" spans="12:12" ht="15.75" customHeight="1" x14ac:dyDescent="0.45">
      <c r="L483" s="1"/>
    </row>
    <row r="484" spans="12:12" ht="15.75" customHeight="1" x14ac:dyDescent="0.45">
      <c r="L484" s="1"/>
    </row>
    <row r="485" spans="12:12" ht="15.75" customHeight="1" x14ac:dyDescent="0.45">
      <c r="L485" s="1"/>
    </row>
    <row r="486" spans="12:12" ht="15.75" customHeight="1" x14ac:dyDescent="0.45">
      <c r="L486" s="1"/>
    </row>
    <row r="487" spans="12:12" ht="15.75" customHeight="1" x14ac:dyDescent="0.45">
      <c r="L487" s="1"/>
    </row>
    <row r="488" spans="12:12" ht="15.75" customHeight="1" x14ac:dyDescent="0.45">
      <c r="L488" s="1"/>
    </row>
    <row r="489" spans="12:12" ht="15.75" customHeight="1" x14ac:dyDescent="0.45">
      <c r="L489" s="1"/>
    </row>
    <row r="490" spans="12:12" ht="15.75" customHeight="1" x14ac:dyDescent="0.45">
      <c r="L490" s="1"/>
    </row>
    <row r="491" spans="12:12" ht="15.75" customHeight="1" x14ac:dyDescent="0.45">
      <c r="L491" s="1"/>
    </row>
    <row r="492" spans="12:12" ht="15.75" customHeight="1" x14ac:dyDescent="0.45">
      <c r="L492" s="1"/>
    </row>
    <row r="493" spans="12:12" ht="15.75" customHeight="1" x14ac:dyDescent="0.45">
      <c r="L493" s="1"/>
    </row>
    <row r="494" spans="12:12" ht="15.75" customHeight="1" x14ac:dyDescent="0.45">
      <c r="L494" s="1"/>
    </row>
    <row r="495" spans="12:12" ht="15.75" customHeight="1" x14ac:dyDescent="0.45">
      <c r="L495" s="1"/>
    </row>
    <row r="496" spans="12:12" ht="15.75" customHeight="1" x14ac:dyDescent="0.45">
      <c r="L496" s="1"/>
    </row>
    <row r="497" spans="12:12" ht="15.75" customHeight="1" x14ac:dyDescent="0.45">
      <c r="L497" s="1"/>
    </row>
    <row r="498" spans="12:12" ht="15.75" customHeight="1" x14ac:dyDescent="0.45">
      <c r="L498" s="1"/>
    </row>
    <row r="499" spans="12:12" ht="15.75" customHeight="1" x14ac:dyDescent="0.45">
      <c r="L499" s="1"/>
    </row>
    <row r="500" spans="12:12" ht="15.75" customHeight="1" x14ac:dyDescent="0.45">
      <c r="L500" s="1"/>
    </row>
    <row r="501" spans="12:12" ht="15.75" customHeight="1" x14ac:dyDescent="0.45">
      <c r="L501" s="1"/>
    </row>
    <row r="502" spans="12:12" ht="15.75" customHeight="1" x14ac:dyDescent="0.45">
      <c r="L502" s="1"/>
    </row>
    <row r="503" spans="12:12" ht="15.75" customHeight="1" x14ac:dyDescent="0.45">
      <c r="L503" s="1"/>
    </row>
    <row r="504" spans="12:12" ht="15.75" customHeight="1" x14ac:dyDescent="0.45">
      <c r="L504" s="1"/>
    </row>
    <row r="505" spans="12:12" ht="15.75" customHeight="1" x14ac:dyDescent="0.45">
      <c r="L505" s="1"/>
    </row>
    <row r="506" spans="12:12" ht="15.75" customHeight="1" x14ac:dyDescent="0.45">
      <c r="L506" s="1"/>
    </row>
    <row r="507" spans="12:12" ht="15.75" customHeight="1" x14ac:dyDescent="0.45">
      <c r="L507" s="1"/>
    </row>
    <row r="508" spans="12:12" ht="15.75" customHeight="1" x14ac:dyDescent="0.45">
      <c r="L508" s="1"/>
    </row>
    <row r="509" spans="12:12" ht="15.75" customHeight="1" x14ac:dyDescent="0.45">
      <c r="L509" s="1"/>
    </row>
    <row r="510" spans="12:12" ht="15.75" customHeight="1" x14ac:dyDescent="0.45">
      <c r="L510" s="1"/>
    </row>
    <row r="511" spans="12:12" ht="15.75" customHeight="1" x14ac:dyDescent="0.45">
      <c r="L511" s="1"/>
    </row>
    <row r="512" spans="12:12" ht="15.75" customHeight="1" x14ac:dyDescent="0.45">
      <c r="L512" s="1"/>
    </row>
    <row r="513" spans="12:12" ht="15.75" customHeight="1" x14ac:dyDescent="0.45">
      <c r="L513" s="1"/>
    </row>
    <row r="514" spans="12:12" ht="15.75" customHeight="1" x14ac:dyDescent="0.45">
      <c r="L514" s="1"/>
    </row>
    <row r="515" spans="12:12" ht="15.75" customHeight="1" x14ac:dyDescent="0.45">
      <c r="L515" s="1"/>
    </row>
    <row r="516" spans="12:12" ht="15.75" customHeight="1" x14ac:dyDescent="0.45">
      <c r="L516" s="1"/>
    </row>
    <row r="517" spans="12:12" ht="15.75" customHeight="1" x14ac:dyDescent="0.45">
      <c r="L517" s="1"/>
    </row>
    <row r="518" spans="12:12" ht="15.75" customHeight="1" x14ac:dyDescent="0.45">
      <c r="L518" s="1"/>
    </row>
    <row r="519" spans="12:12" ht="15.75" customHeight="1" x14ac:dyDescent="0.45">
      <c r="L519" s="1"/>
    </row>
    <row r="520" spans="12:12" ht="15.75" customHeight="1" x14ac:dyDescent="0.45">
      <c r="L520" s="1"/>
    </row>
    <row r="521" spans="12:12" ht="15.75" customHeight="1" x14ac:dyDescent="0.45">
      <c r="L521" s="1"/>
    </row>
    <row r="522" spans="12:12" ht="15.75" customHeight="1" x14ac:dyDescent="0.45">
      <c r="L522" s="1"/>
    </row>
    <row r="523" spans="12:12" ht="15.75" customHeight="1" x14ac:dyDescent="0.45">
      <c r="L523" s="1"/>
    </row>
    <row r="524" spans="12:12" ht="15.75" customHeight="1" x14ac:dyDescent="0.45">
      <c r="L524" s="1"/>
    </row>
    <row r="525" spans="12:12" ht="15.75" customHeight="1" x14ac:dyDescent="0.45">
      <c r="L525" s="1"/>
    </row>
    <row r="526" spans="12:12" ht="15.75" customHeight="1" x14ac:dyDescent="0.45">
      <c r="L526" s="1"/>
    </row>
    <row r="527" spans="12:12" ht="15.75" customHeight="1" x14ac:dyDescent="0.45">
      <c r="L527" s="1"/>
    </row>
    <row r="528" spans="12:12" ht="15.75" customHeight="1" x14ac:dyDescent="0.45">
      <c r="L528" s="1"/>
    </row>
    <row r="529" spans="12:12" ht="15.75" customHeight="1" x14ac:dyDescent="0.45">
      <c r="L529" s="1"/>
    </row>
    <row r="530" spans="12:12" ht="15.75" customHeight="1" x14ac:dyDescent="0.45">
      <c r="L530" s="1"/>
    </row>
    <row r="531" spans="12:12" ht="15.75" customHeight="1" x14ac:dyDescent="0.45">
      <c r="L531" s="1"/>
    </row>
    <row r="532" spans="12:12" ht="15.75" customHeight="1" x14ac:dyDescent="0.45">
      <c r="L532" s="1"/>
    </row>
    <row r="533" spans="12:12" ht="15.75" customHeight="1" x14ac:dyDescent="0.45">
      <c r="L533" s="1"/>
    </row>
    <row r="534" spans="12:12" ht="15.75" customHeight="1" x14ac:dyDescent="0.45">
      <c r="L534" s="1"/>
    </row>
    <row r="535" spans="12:12" ht="15.75" customHeight="1" x14ac:dyDescent="0.45">
      <c r="L535" s="1"/>
    </row>
    <row r="536" spans="12:12" ht="15.75" customHeight="1" x14ac:dyDescent="0.45">
      <c r="L536" s="1"/>
    </row>
    <row r="537" spans="12:12" ht="15.75" customHeight="1" x14ac:dyDescent="0.45">
      <c r="L537" s="1"/>
    </row>
    <row r="538" spans="12:12" ht="15.75" customHeight="1" x14ac:dyDescent="0.45">
      <c r="L538" s="1"/>
    </row>
    <row r="539" spans="12:12" ht="15.75" customHeight="1" x14ac:dyDescent="0.45">
      <c r="L539" s="1"/>
    </row>
    <row r="540" spans="12:12" ht="15.75" customHeight="1" x14ac:dyDescent="0.45">
      <c r="L540" s="1"/>
    </row>
    <row r="541" spans="12:12" ht="15.75" customHeight="1" x14ac:dyDescent="0.45">
      <c r="L541" s="1"/>
    </row>
    <row r="542" spans="12:12" ht="15.75" customHeight="1" x14ac:dyDescent="0.45">
      <c r="L542" s="1"/>
    </row>
    <row r="543" spans="12:12" ht="15.75" customHeight="1" x14ac:dyDescent="0.45">
      <c r="L543" s="1"/>
    </row>
    <row r="544" spans="12:12" ht="15.75" customHeight="1" x14ac:dyDescent="0.45">
      <c r="L544" s="1"/>
    </row>
    <row r="545" spans="12:12" ht="15.75" customHeight="1" x14ac:dyDescent="0.45">
      <c r="L545" s="1"/>
    </row>
    <row r="546" spans="12:12" ht="15.75" customHeight="1" x14ac:dyDescent="0.45">
      <c r="L546" s="1"/>
    </row>
    <row r="547" spans="12:12" ht="15.75" customHeight="1" x14ac:dyDescent="0.45">
      <c r="L547" s="1"/>
    </row>
    <row r="548" spans="12:12" ht="15.75" customHeight="1" x14ac:dyDescent="0.45">
      <c r="L548" s="1"/>
    </row>
    <row r="549" spans="12:12" ht="15.75" customHeight="1" x14ac:dyDescent="0.45">
      <c r="L549" s="1"/>
    </row>
    <row r="550" spans="12:12" ht="15.75" customHeight="1" x14ac:dyDescent="0.45">
      <c r="L550" s="1"/>
    </row>
    <row r="551" spans="12:12" ht="15.75" customHeight="1" x14ac:dyDescent="0.45">
      <c r="L551" s="1"/>
    </row>
    <row r="552" spans="12:12" ht="15.75" customHeight="1" x14ac:dyDescent="0.45">
      <c r="L552" s="1"/>
    </row>
    <row r="553" spans="12:12" ht="15.75" customHeight="1" x14ac:dyDescent="0.45">
      <c r="L553" s="1"/>
    </row>
    <row r="554" spans="12:12" ht="15.75" customHeight="1" x14ac:dyDescent="0.45">
      <c r="L554" s="1"/>
    </row>
    <row r="555" spans="12:12" ht="15.75" customHeight="1" x14ac:dyDescent="0.45">
      <c r="L555" s="1"/>
    </row>
    <row r="556" spans="12:12" ht="15.75" customHeight="1" x14ac:dyDescent="0.45">
      <c r="L556" s="1"/>
    </row>
    <row r="557" spans="12:12" ht="15.75" customHeight="1" x14ac:dyDescent="0.45">
      <c r="L557" s="1"/>
    </row>
    <row r="558" spans="12:12" ht="15.75" customHeight="1" x14ac:dyDescent="0.45">
      <c r="L558" s="1"/>
    </row>
    <row r="559" spans="12:12" ht="15.75" customHeight="1" x14ac:dyDescent="0.45">
      <c r="L559" s="1"/>
    </row>
    <row r="560" spans="12:12" ht="15.75" customHeight="1" x14ac:dyDescent="0.45">
      <c r="L560" s="1"/>
    </row>
    <row r="561" spans="12:12" ht="15.75" customHeight="1" x14ac:dyDescent="0.45">
      <c r="L561" s="1"/>
    </row>
    <row r="562" spans="12:12" ht="15.75" customHeight="1" x14ac:dyDescent="0.45">
      <c r="L562" s="1"/>
    </row>
    <row r="563" spans="12:12" ht="15.75" customHeight="1" x14ac:dyDescent="0.45">
      <c r="L563" s="1"/>
    </row>
    <row r="564" spans="12:12" ht="15.75" customHeight="1" x14ac:dyDescent="0.45">
      <c r="L564" s="1"/>
    </row>
    <row r="565" spans="12:12" ht="15.75" customHeight="1" x14ac:dyDescent="0.45">
      <c r="L565" s="1"/>
    </row>
    <row r="566" spans="12:12" ht="15.75" customHeight="1" x14ac:dyDescent="0.45">
      <c r="L566" s="1"/>
    </row>
    <row r="567" spans="12:12" ht="15.75" customHeight="1" x14ac:dyDescent="0.45">
      <c r="L567" s="1"/>
    </row>
    <row r="568" spans="12:12" ht="15.75" customHeight="1" x14ac:dyDescent="0.45">
      <c r="L568" s="1"/>
    </row>
    <row r="569" spans="12:12" ht="15.75" customHeight="1" x14ac:dyDescent="0.45">
      <c r="L569" s="1"/>
    </row>
    <row r="570" spans="12:12" ht="15.75" customHeight="1" x14ac:dyDescent="0.45">
      <c r="L570" s="1"/>
    </row>
    <row r="571" spans="12:12" ht="15.75" customHeight="1" x14ac:dyDescent="0.45">
      <c r="L571" s="1"/>
    </row>
    <row r="572" spans="12:12" ht="15.75" customHeight="1" x14ac:dyDescent="0.45">
      <c r="L572" s="1"/>
    </row>
    <row r="573" spans="12:12" ht="15.75" customHeight="1" x14ac:dyDescent="0.45">
      <c r="L573" s="1"/>
    </row>
    <row r="574" spans="12:12" ht="15.75" customHeight="1" x14ac:dyDescent="0.45">
      <c r="L574" s="1"/>
    </row>
    <row r="575" spans="12:12" ht="15.75" customHeight="1" x14ac:dyDescent="0.45">
      <c r="L575" s="1"/>
    </row>
    <row r="576" spans="12:12" ht="15.75" customHeight="1" x14ac:dyDescent="0.45">
      <c r="L576" s="1"/>
    </row>
    <row r="577" spans="12:12" ht="15.75" customHeight="1" x14ac:dyDescent="0.45">
      <c r="L577" s="1"/>
    </row>
    <row r="578" spans="12:12" ht="15.75" customHeight="1" x14ac:dyDescent="0.45">
      <c r="L578" s="1"/>
    </row>
    <row r="579" spans="12:12" ht="15.75" customHeight="1" x14ac:dyDescent="0.45">
      <c r="L579" s="1"/>
    </row>
    <row r="580" spans="12:12" ht="15.75" customHeight="1" x14ac:dyDescent="0.45">
      <c r="L580" s="1"/>
    </row>
    <row r="581" spans="12:12" ht="15.75" customHeight="1" x14ac:dyDescent="0.45">
      <c r="L581" s="1"/>
    </row>
    <row r="582" spans="12:12" ht="15.75" customHeight="1" x14ac:dyDescent="0.45">
      <c r="L582" s="1"/>
    </row>
    <row r="583" spans="12:12" ht="15.75" customHeight="1" x14ac:dyDescent="0.45">
      <c r="L583" s="1"/>
    </row>
    <row r="584" spans="12:12" ht="15.75" customHeight="1" x14ac:dyDescent="0.45">
      <c r="L584" s="1"/>
    </row>
    <row r="585" spans="12:12" ht="15.75" customHeight="1" x14ac:dyDescent="0.45">
      <c r="L585" s="1"/>
    </row>
    <row r="586" spans="12:12" ht="15.75" customHeight="1" x14ac:dyDescent="0.45">
      <c r="L586" s="1"/>
    </row>
    <row r="587" spans="12:12" ht="15.75" customHeight="1" x14ac:dyDescent="0.45">
      <c r="L587" s="1"/>
    </row>
    <row r="588" spans="12:12" ht="15.75" customHeight="1" x14ac:dyDescent="0.45">
      <c r="L588" s="1"/>
    </row>
    <row r="589" spans="12:12" ht="15.75" customHeight="1" x14ac:dyDescent="0.45">
      <c r="L589" s="1"/>
    </row>
    <row r="590" spans="12:12" ht="15.75" customHeight="1" x14ac:dyDescent="0.45">
      <c r="L590" s="1"/>
    </row>
    <row r="591" spans="12:12" ht="15.75" customHeight="1" x14ac:dyDescent="0.45">
      <c r="L591" s="1"/>
    </row>
    <row r="592" spans="12:12" ht="15.75" customHeight="1" x14ac:dyDescent="0.45">
      <c r="L592" s="1"/>
    </row>
    <row r="593" spans="12:12" ht="15.75" customHeight="1" x14ac:dyDescent="0.45">
      <c r="L593" s="1"/>
    </row>
    <row r="594" spans="12:12" ht="15.75" customHeight="1" x14ac:dyDescent="0.45">
      <c r="L594" s="1"/>
    </row>
    <row r="595" spans="12:12" ht="15.75" customHeight="1" x14ac:dyDescent="0.45">
      <c r="L595" s="1"/>
    </row>
    <row r="596" spans="12:12" ht="15.75" customHeight="1" x14ac:dyDescent="0.45">
      <c r="L596" s="1"/>
    </row>
    <row r="597" spans="12:12" ht="15.75" customHeight="1" x14ac:dyDescent="0.45">
      <c r="L597" s="1"/>
    </row>
    <row r="598" spans="12:12" ht="15.75" customHeight="1" x14ac:dyDescent="0.45">
      <c r="L598" s="1"/>
    </row>
    <row r="599" spans="12:12" ht="15.75" customHeight="1" x14ac:dyDescent="0.45">
      <c r="L599" s="1"/>
    </row>
    <row r="600" spans="12:12" ht="15.75" customHeight="1" x14ac:dyDescent="0.45">
      <c r="L600" s="1"/>
    </row>
    <row r="601" spans="12:12" ht="15.75" customHeight="1" x14ac:dyDescent="0.45">
      <c r="L601" s="1"/>
    </row>
    <row r="602" spans="12:12" ht="15.75" customHeight="1" x14ac:dyDescent="0.45">
      <c r="L602" s="1"/>
    </row>
    <row r="603" spans="12:12" ht="15.75" customHeight="1" x14ac:dyDescent="0.45">
      <c r="L603" s="1"/>
    </row>
    <row r="604" spans="12:12" ht="15.75" customHeight="1" x14ac:dyDescent="0.45">
      <c r="L604" s="1"/>
    </row>
    <row r="605" spans="12:12" ht="15.75" customHeight="1" x14ac:dyDescent="0.45">
      <c r="L605" s="1"/>
    </row>
    <row r="606" spans="12:12" ht="15.75" customHeight="1" x14ac:dyDescent="0.45">
      <c r="L606" s="1"/>
    </row>
    <row r="607" spans="12:12" ht="15.75" customHeight="1" x14ac:dyDescent="0.45">
      <c r="L607" s="1"/>
    </row>
    <row r="608" spans="12:12" ht="15.75" customHeight="1" x14ac:dyDescent="0.45">
      <c r="L608" s="1"/>
    </row>
    <row r="609" spans="12:12" ht="15.75" customHeight="1" x14ac:dyDescent="0.45">
      <c r="L609" s="1"/>
    </row>
    <row r="610" spans="12:12" ht="15.75" customHeight="1" x14ac:dyDescent="0.45">
      <c r="L610" s="1"/>
    </row>
    <row r="611" spans="12:12" ht="15.75" customHeight="1" x14ac:dyDescent="0.45">
      <c r="L611" s="1"/>
    </row>
    <row r="612" spans="12:12" ht="15.75" customHeight="1" x14ac:dyDescent="0.45">
      <c r="L612" s="1"/>
    </row>
    <row r="613" spans="12:12" ht="15.75" customHeight="1" x14ac:dyDescent="0.45">
      <c r="L613" s="1"/>
    </row>
    <row r="614" spans="12:12" ht="15.75" customHeight="1" x14ac:dyDescent="0.45">
      <c r="L614" s="1"/>
    </row>
    <row r="615" spans="12:12" ht="15.75" customHeight="1" x14ac:dyDescent="0.45">
      <c r="L615" s="1"/>
    </row>
    <row r="616" spans="12:12" ht="15.75" customHeight="1" x14ac:dyDescent="0.45">
      <c r="L616" s="1"/>
    </row>
    <row r="617" spans="12:12" ht="15.75" customHeight="1" x14ac:dyDescent="0.45">
      <c r="L617" s="1"/>
    </row>
    <row r="618" spans="12:12" ht="15.75" customHeight="1" x14ac:dyDescent="0.45">
      <c r="L618" s="1"/>
    </row>
    <row r="619" spans="12:12" ht="15.75" customHeight="1" x14ac:dyDescent="0.45">
      <c r="L619" s="1"/>
    </row>
    <row r="620" spans="12:12" ht="15.75" customHeight="1" x14ac:dyDescent="0.45">
      <c r="L620" s="1"/>
    </row>
    <row r="621" spans="12:12" ht="15.75" customHeight="1" x14ac:dyDescent="0.45">
      <c r="L621" s="1"/>
    </row>
    <row r="622" spans="12:12" ht="15.75" customHeight="1" x14ac:dyDescent="0.45">
      <c r="L622" s="1"/>
    </row>
    <row r="623" spans="12:12" ht="15.75" customHeight="1" x14ac:dyDescent="0.45">
      <c r="L623" s="1"/>
    </row>
    <row r="624" spans="12:12" ht="15.75" customHeight="1" x14ac:dyDescent="0.45">
      <c r="L624" s="1"/>
    </row>
    <row r="625" spans="12:12" ht="15.75" customHeight="1" x14ac:dyDescent="0.45">
      <c r="L625" s="1"/>
    </row>
    <row r="626" spans="12:12" ht="15.75" customHeight="1" x14ac:dyDescent="0.45">
      <c r="L626" s="1"/>
    </row>
    <row r="627" spans="12:12" ht="15.75" customHeight="1" x14ac:dyDescent="0.45">
      <c r="L627" s="1"/>
    </row>
    <row r="628" spans="12:12" ht="15.75" customHeight="1" x14ac:dyDescent="0.45">
      <c r="L628" s="1"/>
    </row>
    <row r="629" spans="12:12" ht="15.75" customHeight="1" x14ac:dyDescent="0.45">
      <c r="L629" s="1"/>
    </row>
    <row r="630" spans="12:12" ht="15.75" customHeight="1" x14ac:dyDescent="0.45">
      <c r="L630" s="1"/>
    </row>
    <row r="631" spans="12:12" ht="15.75" customHeight="1" x14ac:dyDescent="0.45">
      <c r="L631" s="1"/>
    </row>
    <row r="632" spans="12:12" ht="15.75" customHeight="1" x14ac:dyDescent="0.45">
      <c r="L632" s="1"/>
    </row>
    <row r="633" spans="12:12" ht="15.75" customHeight="1" x14ac:dyDescent="0.45">
      <c r="L633" s="1"/>
    </row>
    <row r="634" spans="12:12" ht="15.75" customHeight="1" x14ac:dyDescent="0.45">
      <c r="L634" s="1"/>
    </row>
    <row r="635" spans="12:12" ht="15.75" customHeight="1" x14ac:dyDescent="0.45">
      <c r="L635" s="1"/>
    </row>
    <row r="636" spans="12:12" ht="15.75" customHeight="1" x14ac:dyDescent="0.45">
      <c r="L636" s="1"/>
    </row>
    <row r="637" spans="12:12" ht="15.75" customHeight="1" x14ac:dyDescent="0.45">
      <c r="L637" s="1"/>
    </row>
    <row r="638" spans="12:12" ht="15.75" customHeight="1" x14ac:dyDescent="0.45">
      <c r="L638" s="1"/>
    </row>
    <row r="639" spans="12:12" ht="15.75" customHeight="1" x14ac:dyDescent="0.45">
      <c r="L639" s="1"/>
    </row>
    <row r="640" spans="12:12" ht="15.75" customHeight="1" x14ac:dyDescent="0.45">
      <c r="L640" s="1"/>
    </row>
    <row r="641" spans="12:12" ht="15.75" customHeight="1" x14ac:dyDescent="0.45">
      <c r="L641" s="1"/>
    </row>
    <row r="642" spans="12:12" ht="15.75" customHeight="1" x14ac:dyDescent="0.45">
      <c r="L642" s="1"/>
    </row>
    <row r="643" spans="12:12" ht="15.75" customHeight="1" x14ac:dyDescent="0.45">
      <c r="L643" s="1"/>
    </row>
    <row r="644" spans="12:12" ht="15.75" customHeight="1" x14ac:dyDescent="0.45">
      <c r="L644" s="1"/>
    </row>
    <row r="645" spans="12:12" ht="15.75" customHeight="1" x14ac:dyDescent="0.45">
      <c r="L645" s="1"/>
    </row>
    <row r="646" spans="12:12" ht="15.75" customHeight="1" x14ac:dyDescent="0.45">
      <c r="L646" s="1"/>
    </row>
    <row r="647" spans="12:12" ht="15.75" customHeight="1" x14ac:dyDescent="0.45">
      <c r="L647" s="1"/>
    </row>
    <row r="648" spans="12:12" ht="15.75" customHeight="1" x14ac:dyDescent="0.45">
      <c r="L648" s="1"/>
    </row>
    <row r="649" spans="12:12" ht="15.75" customHeight="1" x14ac:dyDescent="0.45">
      <c r="L649" s="1"/>
    </row>
    <row r="650" spans="12:12" ht="15.75" customHeight="1" x14ac:dyDescent="0.45">
      <c r="L650" s="1"/>
    </row>
    <row r="651" spans="12:12" ht="15.75" customHeight="1" x14ac:dyDescent="0.45">
      <c r="L651" s="1"/>
    </row>
    <row r="652" spans="12:12" ht="15.75" customHeight="1" x14ac:dyDescent="0.45">
      <c r="L652" s="1"/>
    </row>
    <row r="653" spans="12:12" ht="15.75" customHeight="1" x14ac:dyDescent="0.45">
      <c r="L653" s="1"/>
    </row>
    <row r="654" spans="12:12" ht="15.75" customHeight="1" x14ac:dyDescent="0.45">
      <c r="L654" s="1"/>
    </row>
    <row r="655" spans="12:12" ht="15.75" customHeight="1" x14ac:dyDescent="0.45">
      <c r="L655" s="1"/>
    </row>
    <row r="656" spans="12:12" ht="15.75" customHeight="1" x14ac:dyDescent="0.45">
      <c r="L656" s="1"/>
    </row>
    <row r="657" spans="12:12" ht="15.75" customHeight="1" x14ac:dyDescent="0.45">
      <c r="L657" s="1"/>
    </row>
    <row r="658" spans="12:12" ht="15.75" customHeight="1" x14ac:dyDescent="0.45">
      <c r="L658" s="1"/>
    </row>
    <row r="659" spans="12:12" ht="15.75" customHeight="1" x14ac:dyDescent="0.45">
      <c r="L659" s="1"/>
    </row>
    <row r="660" spans="12:12" ht="15.75" customHeight="1" x14ac:dyDescent="0.45">
      <c r="L660" s="1"/>
    </row>
    <row r="661" spans="12:12" ht="15.75" customHeight="1" x14ac:dyDescent="0.45">
      <c r="L661" s="1"/>
    </row>
    <row r="662" spans="12:12" ht="15.75" customHeight="1" x14ac:dyDescent="0.45">
      <c r="L662" s="1"/>
    </row>
    <row r="663" spans="12:12" ht="15.75" customHeight="1" x14ac:dyDescent="0.45">
      <c r="L663" s="1"/>
    </row>
    <row r="664" spans="12:12" ht="15.75" customHeight="1" x14ac:dyDescent="0.45">
      <c r="L664" s="1"/>
    </row>
    <row r="665" spans="12:12" ht="15.75" customHeight="1" x14ac:dyDescent="0.45">
      <c r="L665" s="1"/>
    </row>
    <row r="666" spans="12:12" ht="15.75" customHeight="1" x14ac:dyDescent="0.45">
      <c r="L666" s="1"/>
    </row>
    <row r="667" spans="12:12" ht="15.75" customHeight="1" x14ac:dyDescent="0.45">
      <c r="L667" s="1"/>
    </row>
    <row r="668" spans="12:12" ht="15.75" customHeight="1" x14ac:dyDescent="0.45">
      <c r="L668" s="1"/>
    </row>
    <row r="669" spans="12:12" ht="15.75" customHeight="1" x14ac:dyDescent="0.45">
      <c r="L669" s="1"/>
    </row>
    <row r="670" spans="12:12" ht="15.75" customHeight="1" x14ac:dyDescent="0.45">
      <c r="L670" s="1"/>
    </row>
    <row r="671" spans="12:12" ht="15.75" customHeight="1" x14ac:dyDescent="0.45">
      <c r="L671" s="1"/>
    </row>
    <row r="672" spans="12:12" ht="15.75" customHeight="1" x14ac:dyDescent="0.45">
      <c r="L672" s="1"/>
    </row>
    <row r="673" spans="12:12" ht="15.75" customHeight="1" x14ac:dyDescent="0.45">
      <c r="L673" s="1"/>
    </row>
    <row r="674" spans="12:12" ht="15.75" customHeight="1" x14ac:dyDescent="0.45">
      <c r="L674" s="1"/>
    </row>
    <row r="675" spans="12:12" ht="15.75" customHeight="1" x14ac:dyDescent="0.45">
      <c r="L675" s="1"/>
    </row>
    <row r="676" spans="12:12" ht="15.75" customHeight="1" x14ac:dyDescent="0.45">
      <c r="L676" s="1"/>
    </row>
    <row r="677" spans="12:12" ht="15.75" customHeight="1" x14ac:dyDescent="0.45">
      <c r="L677" s="1"/>
    </row>
    <row r="678" spans="12:12" ht="15.75" customHeight="1" x14ac:dyDescent="0.45">
      <c r="L678" s="1"/>
    </row>
    <row r="679" spans="12:12" ht="15.75" customHeight="1" x14ac:dyDescent="0.45">
      <c r="L679" s="1"/>
    </row>
    <row r="680" spans="12:12" ht="15.75" customHeight="1" x14ac:dyDescent="0.45">
      <c r="L680" s="1"/>
    </row>
    <row r="681" spans="12:12" ht="15.75" customHeight="1" x14ac:dyDescent="0.45">
      <c r="L681" s="1"/>
    </row>
    <row r="682" spans="12:12" ht="15.75" customHeight="1" x14ac:dyDescent="0.45">
      <c r="L682" s="1"/>
    </row>
    <row r="683" spans="12:12" ht="15.75" customHeight="1" x14ac:dyDescent="0.45">
      <c r="L683" s="1"/>
    </row>
    <row r="684" spans="12:12" ht="15.75" customHeight="1" x14ac:dyDescent="0.45">
      <c r="L684" s="1"/>
    </row>
    <row r="685" spans="12:12" ht="15.75" customHeight="1" x14ac:dyDescent="0.45">
      <c r="L685" s="1"/>
    </row>
    <row r="686" spans="12:12" ht="15.75" customHeight="1" x14ac:dyDescent="0.45">
      <c r="L686" s="1"/>
    </row>
    <row r="687" spans="12:12" ht="15.75" customHeight="1" x14ac:dyDescent="0.45">
      <c r="L687" s="1"/>
    </row>
    <row r="688" spans="12:12" ht="15.75" customHeight="1" x14ac:dyDescent="0.45">
      <c r="L688" s="1"/>
    </row>
    <row r="689" spans="12:12" ht="15.75" customHeight="1" x14ac:dyDescent="0.45">
      <c r="L689" s="1"/>
    </row>
    <row r="690" spans="12:12" ht="15.75" customHeight="1" x14ac:dyDescent="0.45">
      <c r="L690" s="1"/>
    </row>
    <row r="691" spans="12:12" ht="15.75" customHeight="1" x14ac:dyDescent="0.45">
      <c r="L691" s="1"/>
    </row>
    <row r="692" spans="12:12" ht="15.75" customHeight="1" x14ac:dyDescent="0.45">
      <c r="L692" s="1"/>
    </row>
    <row r="693" spans="12:12" ht="15.75" customHeight="1" x14ac:dyDescent="0.45">
      <c r="L693" s="1"/>
    </row>
    <row r="694" spans="12:12" ht="15.75" customHeight="1" x14ac:dyDescent="0.45">
      <c r="L694" s="1"/>
    </row>
    <row r="695" spans="12:12" ht="15.75" customHeight="1" x14ac:dyDescent="0.45">
      <c r="L695" s="1"/>
    </row>
    <row r="696" spans="12:12" ht="15.75" customHeight="1" x14ac:dyDescent="0.45">
      <c r="L696" s="1"/>
    </row>
    <row r="697" spans="12:12" ht="15.75" customHeight="1" x14ac:dyDescent="0.45">
      <c r="L697" s="1"/>
    </row>
    <row r="698" spans="12:12" ht="15.75" customHeight="1" x14ac:dyDescent="0.45">
      <c r="L698" s="1"/>
    </row>
    <row r="699" spans="12:12" ht="15.75" customHeight="1" x14ac:dyDescent="0.45">
      <c r="L699" s="1"/>
    </row>
    <row r="700" spans="12:12" ht="15.75" customHeight="1" x14ac:dyDescent="0.45">
      <c r="L700" s="1"/>
    </row>
    <row r="701" spans="12:12" ht="15.75" customHeight="1" x14ac:dyDescent="0.45">
      <c r="L701" s="1"/>
    </row>
    <row r="702" spans="12:12" ht="15.75" customHeight="1" x14ac:dyDescent="0.45">
      <c r="L702" s="1"/>
    </row>
    <row r="703" spans="12:12" ht="15.75" customHeight="1" x14ac:dyDescent="0.45">
      <c r="L703" s="1"/>
    </row>
    <row r="704" spans="12:12" ht="15.75" customHeight="1" x14ac:dyDescent="0.45">
      <c r="L704" s="1"/>
    </row>
    <row r="705" spans="12:12" ht="15.75" customHeight="1" x14ac:dyDescent="0.45">
      <c r="L705" s="1"/>
    </row>
    <row r="706" spans="12:12" ht="15.75" customHeight="1" x14ac:dyDescent="0.45">
      <c r="L706" s="1"/>
    </row>
    <row r="707" spans="12:12" ht="15.75" customHeight="1" x14ac:dyDescent="0.45">
      <c r="L707" s="1"/>
    </row>
    <row r="708" spans="12:12" ht="15.75" customHeight="1" x14ac:dyDescent="0.45">
      <c r="L708" s="1"/>
    </row>
    <row r="709" spans="12:12" ht="15.75" customHeight="1" x14ac:dyDescent="0.45">
      <c r="L709" s="1"/>
    </row>
    <row r="710" spans="12:12" ht="15.75" customHeight="1" x14ac:dyDescent="0.45">
      <c r="L710" s="1"/>
    </row>
    <row r="711" spans="12:12" ht="15.75" customHeight="1" x14ac:dyDescent="0.45">
      <c r="L711" s="1"/>
    </row>
    <row r="712" spans="12:12" ht="15.75" customHeight="1" x14ac:dyDescent="0.45">
      <c r="L712" s="1"/>
    </row>
    <row r="713" spans="12:12" ht="15.75" customHeight="1" x14ac:dyDescent="0.45">
      <c r="L713" s="1"/>
    </row>
    <row r="714" spans="12:12" ht="15.75" customHeight="1" x14ac:dyDescent="0.45">
      <c r="L714" s="1"/>
    </row>
    <row r="715" spans="12:12" ht="15.75" customHeight="1" x14ac:dyDescent="0.45">
      <c r="L715" s="1"/>
    </row>
    <row r="716" spans="12:12" ht="15.75" customHeight="1" x14ac:dyDescent="0.45">
      <c r="L716" s="1"/>
    </row>
    <row r="717" spans="12:12" ht="15.75" customHeight="1" x14ac:dyDescent="0.45">
      <c r="L717" s="1"/>
    </row>
    <row r="718" spans="12:12" ht="15.75" customHeight="1" x14ac:dyDescent="0.45">
      <c r="L718" s="1"/>
    </row>
    <row r="719" spans="12:12" ht="15.75" customHeight="1" x14ac:dyDescent="0.45">
      <c r="L719" s="1"/>
    </row>
    <row r="720" spans="12:12" ht="15.75" customHeight="1" x14ac:dyDescent="0.45">
      <c r="L720" s="1"/>
    </row>
    <row r="721" spans="12:12" ht="15.75" customHeight="1" x14ac:dyDescent="0.45">
      <c r="L721" s="1"/>
    </row>
    <row r="722" spans="12:12" ht="15.75" customHeight="1" x14ac:dyDescent="0.45">
      <c r="L722" s="1"/>
    </row>
    <row r="723" spans="12:12" ht="15.75" customHeight="1" x14ac:dyDescent="0.45">
      <c r="L723" s="1"/>
    </row>
    <row r="724" spans="12:12" ht="15.75" customHeight="1" x14ac:dyDescent="0.45">
      <c r="L724" s="1"/>
    </row>
    <row r="725" spans="12:12" ht="15.75" customHeight="1" x14ac:dyDescent="0.45">
      <c r="L725" s="1"/>
    </row>
    <row r="726" spans="12:12" ht="15.75" customHeight="1" x14ac:dyDescent="0.45">
      <c r="L726" s="1"/>
    </row>
    <row r="727" spans="12:12" ht="15.75" customHeight="1" x14ac:dyDescent="0.45">
      <c r="L727" s="1"/>
    </row>
    <row r="728" spans="12:12" ht="15.75" customHeight="1" x14ac:dyDescent="0.45">
      <c r="L728" s="1"/>
    </row>
    <row r="729" spans="12:12" ht="15.75" customHeight="1" x14ac:dyDescent="0.45">
      <c r="L729" s="1"/>
    </row>
    <row r="730" spans="12:12" ht="15.75" customHeight="1" x14ac:dyDescent="0.45">
      <c r="L730" s="1"/>
    </row>
    <row r="731" spans="12:12" ht="15.75" customHeight="1" x14ac:dyDescent="0.45">
      <c r="L731" s="1"/>
    </row>
    <row r="732" spans="12:12" ht="15.75" customHeight="1" x14ac:dyDescent="0.45">
      <c r="L732" s="1"/>
    </row>
    <row r="733" spans="12:12" ht="15.75" customHeight="1" x14ac:dyDescent="0.45">
      <c r="L733" s="1"/>
    </row>
    <row r="734" spans="12:12" ht="15.75" customHeight="1" x14ac:dyDescent="0.45">
      <c r="L734" s="1"/>
    </row>
    <row r="735" spans="12:12" ht="15.75" customHeight="1" x14ac:dyDescent="0.45">
      <c r="L735" s="1"/>
    </row>
    <row r="736" spans="12:12" ht="15.75" customHeight="1" x14ac:dyDescent="0.45">
      <c r="L736" s="1"/>
    </row>
    <row r="737" spans="12:12" ht="15.75" customHeight="1" x14ac:dyDescent="0.45">
      <c r="L737" s="1"/>
    </row>
    <row r="738" spans="12:12" ht="15.75" customHeight="1" x14ac:dyDescent="0.45">
      <c r="L738" s="1"/>
    </row>
    <row r="739" spans="12:12" ht="15.75" customHeight="1" x14ac:dyDescent="0.45">
      <c r="L739" s="1"/>
    </row>
    <row r="740" spans="12:12" ht="15.75" customHeight="1" x14ac:dyDescent="0.45">
      <c r="L740" s="1"/>
    </row>
    <row r="741" spans="12:12" ht="15.75" customHeight="1" x14ac:dyDescent="0.45">
      <c r="L741" s="1"/>
    </row>
    <row r="742" spans="12:12" ht="15.75" customHeight="1" x14ac:dyDescent="0.45">
      <c r="L742" s="1"/>
    </row>
    <row r="743" spans="12:12" ht="15.75" customHeight="1" x14ac:dyDescent="0.45">
      <c r="L743" s="1"/>
    </row>
    <row r="744" spans="12:12" ht="15.75" customHeight="1" x14ac:dyDescent="0.45">
      <c r="L744" s="1"/>
    </row>
    <row r="745" spans="12:12" ht="15.75" customHeight="1" x14ac:dyDescent="0.45">
      <c r="L745" s="1"/>
    </row>
    <row r="746" spans="12:12" ht="15.75" customHeight="1" x14ac:dyDescent="0.45">
      <c r="L746" s="1"/>
    </row>
    <row r="747" spans="12:12" ht="15.75" customHeight="1" x14ac:dyDescent="0.45">
      <c r="L747" s="1"/>
    </row>
    <row r="748" spans="12:12" ht="15.75" customHeight="1" x14ac:dyDescent="0.45">
      <c r="L748" s="1"/>
    </row>
    <row r="749" spans="12:12" ht="15.75" customHeight="1" x14ac:dyDescent="0.45">
      <c r="L749" s="1"/>
    </row>
    <row r="750" spans="12:12" ht="15.75" customHeight="1" x14ac:dyDescent="0.45">
      <c r="L750" s="1"/>
    </row>
    <row r="751" spans="12:12" ht="15.75" customHeight="1" x14ac:dyDescent="0.45">
      <c r="L751" s="1"/>
    </row>
    <row r="752" spans="12:12" ht="15.75" customHeight="1" x14ac:dyDescent="0.45">
      <c r="L752" s="1"/>
    </row>
    <row r="753" spans="12:12" ht="15.75" customHeight="1" x14ac:dyDescent="0.45">
      <c r="L753" s="1"/>
    </row>
    <row r="754" spans="12:12" ht="15.75" customHeight="1" x14ac:dyDescent="0.45">
      <c r="L754" s="1"/>
    </row>
    <row r="755" spans="12:12" ht="15.75" customHeight="1" x14ac:dyDescent="0.45">
      <c r="L755" s="1"/>
    </row>
    <row r="756" spans="12:12" ht="15.75" customHeight="1" x14ac:dyDescent="0.45">
      <c r="L756" s="1"/>
    </row>
    <row r="757" spans="12:12" ht="15.75" customHeight="1" x14ac:dyDescent="0.45">
      <c r="L757" s="1"/>
    </row>
    <row r="758" spans="12:12" ht="15.75" customHeight="1" x14ac:dyDescent="0.45">
      <c r="L758" s="1"/>
    </row>
    <row r="759" spans="12:12" ht="15.75" customHeight="1" x14ac:dyDescent="0.45">
      <c r="L759" s="1"/>
    </row>
    <row r="760" spans="12:12" ht="15.75" customHeight="1" x14ac:dyDescent="0.45">
      <c r="L760" s="1"/>
    </row>
    <row r="761" spans="12:12" ht="15.75" customHeight="1" x14ac:dyDescent="0.45">
      <c r="L761" s="1"/>
    </row>
    <row r="762" spans="12:12" ht="15.75" customHeight="1" x14ac:dyDescent="0.45">
      <c r="L762" s="1"/>
    </row>
    <row r="763" spans="12:12" ht="15.75" customHeight="1" x14ac:dyDescent="0.45">
      <c r="L763" s="1"/>
    </row>
    <row r="764" spans="12:12" ht="15.75" customHeight="1" x14ac:dyDescent="0.45">
      <c r="L764" s="1"/>
    </row>
    <row r="765" spans="12:12" ht="15.75" customHeight="1" x14ac:dyDescent="0.45">
      <c r="L765" s="1"/>
    </row>
    <row r="766" spans="12:12" ht="15.75" customHeight="1" x14ac:dyDescent="0.45">
      <c r="L766" s="1"/>
    </row>
    <row r="767" spans="12:12" ht="15.75" customHeight="1" x14ac:dyDescent="0.45">
      <c r="L767" s="1"/>
    </row>
    <row r="768" spans="12:12" ht="15.75" customHeight="1" x14ac:dyDescent="0.45">
      <c r="L768" s="1"/>
    </row>
    <row r="769" spans="12:12" ht="15.75" customHeight="1" x14ac:dyDescent="0.45">
      <c r="L769" s="1"/>
    </row>
    <row r="770" spans="12:12" ht="15.75" customHeight="1" x14ac:dyDescent="0.45">
      <c r="L770" s="1"/>
    </row>
    <row r="771" spans="12:12" ht="15.75" customHeight="1" x14ac:dyDescent="0.45">
      <c r="L771" s="1"/>
    </row>
    <row r="772" spans="12:12" ht="15.75" customHeight="1" x14ac:dyDescent="0.45">
      <c r="L772" s="1"/>
    </row>
    <row r="773" spans="12:12" ht="15.75" customHeight="1" x14ac:dyDescent="0.45">
      <c r="L773" s="1"/>
    </row>
    <row r="774" spans="12:12" ht="15.75" customHeight="1" x14ac:dyDescent="0.45">
      <c r="L774" s="1"/>
    </row>
    <row r="775" spans="12:12" ht="15.75" customHeight="1" x14ac:dyDescent="0.45">
      <c r="L775" s="1"/>
    </row>
    <row r="776" spans="12:12" ht="15.75" customHeight="1" x14ac:dyDescent="0.45">
      <c r="L776" s="1"/>
    </row>
    <row r="777" spans="12:12" ht="15.75" customHeight="1" x14ac:dyDescent="0.45">
      <c r="L777" s="1"/>
    </row>
    <row r="778" spans="12:12" ht="15.75" customHeight="1" x14ac:dyDescent="0.45">
      <c r="L778" s="1"/>
    </row>
    <row r="779" spans="12:12" ht="15.75" customHeight="1" x14ac:dyDescent="0.45">
      <c r="L779" s="1"/>
    </row>
    <row r="780" spans="12:12" ht="15.75" customHeight="1" x14ac:dyDescent="0.45">
      <c r="L780" s="1"/>
    </row>
    <row r="781" spans="12:12" ht="15.75" customHeight="1" x14ac:dyDescent="0.45">
      <c r="L781" s="1"/>
    </row>
    <row r="782" spans="12:12" ht="15.75" customHeight="1" x14ac:dyDescent="0.45">
      <c r="L782" s="1"/>
    </row>
    <row r="783" spans="12:12" ht="15.75" customHeight="1" x14ac:dyDescent="0.45">
      <c r="L783" s="1"/>
    </row>
    <row r="784" spans="12:12" ht="15.75" customHeight="1" x14ac:dyDescent="0.45">
      <c r="L784" s="1"/>
    </row>
    <row r="785" spans="12:12" ht="15.75" customHeight="1" x14ac:dyDescent="0.45">
      <c r="L785" s="1"/>
    </row>
    <row r="786" spans="12:12" ht="15.75" customHeight="1" x14ac:dyDescent="0.45">
      <c r="L786" s="1"/>
    </row>
    <row r="787" spans="12:12" ht="15.75" customHeight="1" x14ac:dyDescent="0.45">
      <c r="L787" s="1"/>
    </row>
    <row r="788" spans="12:12" ht="15.75" customHeight="1" x14ac:dyDescent="0.45">
      <c r="L788" s="1"/>
    </row>
    <row r="789" spans="12:12" ht="15.75" customHeight="1" x14ac:dyDescent="0.45">
      <c r="L789" s="1"/>
    </row>
    <row r="790" spans="12:12" ht="15.75" customHeight="1" x14ac:dyDescent="0.45">
      <c r="L790" s="1"/>
    </row>
    <row r="791" spans="12:12" ht="15.75" customHeight="1" x14ac:dyDescent="0.45">
      <c r="L791" s="1"/>
    </row>
    <row r="792" spans="12:12" ht="15.75" customHeight="1" x14ac:dyDescent="0.45">
      <c r="L792" s="1"/>
    </row>
    <row r="793" spans="12:12" ht="15.75" customHeight="1" x14ac:dyDescent="0.45">
      <c r="L793" s="1"/>
    </row>
    <row r="794" spans="12:12" ht="15.75" customHeight="1" x14ac:dyDescent="0.45">
      <c r="L794" s="1"/>
    </row>
    <row r="795" spans="12:12" ht="15.75" customHeight="1" x14ac:dyDescent="0.45">
      <c r="L795" s="1"/>
    </row>
    <row r="796" spans="12:12" ht="15.75" customHeight="1" x14ac:dyDescent="0.45">
      <c r="L796" s="1"/>
    </row>
    <row r="797" spans="12:12" ht="15.75" customHeight="1" x14ac:dyDescent="0.45">
      <c r="L797" s="1"/>
    </row>
    <row r="798" spans="12:12" ht="15.75" customHeight="1" x14ac:dyDescent="0.45">
      <c r="L798" s="1"/>
    </row>
    <row r="799" spans="12:12" ht="15.75" customHeight="1" x14ac:dyDescent="0.45">
      <c r="L799" s="1"/>
    </row>
    <row r="800" spans="12:12" ht="15.75" customHeight="1" x14ac:dyDescent="0.45">
      <c r="L800" s="1"/>
    </row>
    <row r="801" spans="12:12" ht="15.75" customHeight="1" x14ac:dyDescent="0.45">
      <c r="L801" s="1"/>
    </row>
    <row r="802" spans="12:12" ht="15.75" customHeight="1" x14ac:dyDescent="0.45">
      <c r="L802" s="1"/>
    </row>
    <row r="803" spans="12:12" ht="15.75" customHeight="1" x14ac:dyDescent="0.45">
      <c r="L803" s="1"/>
    </row>
    <row r="804" spans="12:12" ht="15.75" customHeight="1" x14ac:dyDescent="0.45">
      <c r="L804" s="1"/>
    </row>
    <row r="805" spans="12:12" ht="15.75" customHeight="1" x14ac:dyDescent="0.45">
      <c r="L805" s="1"/>
    </row>
    <row r="806" spans="12:12" ht="15.75" customHeight="1" x14ac:dyDescent="0.45">
      <c r="L806" s="1"/>
    </row>
    <row r="807" spans="12:12" ht="15.75" customHeight="1" x14ac:dyDescent="0.45">
      <c r="L807" s="1"/>
    </row>
    <row r="808" spans="12:12" ht="15.75" customHeight="1" x14ac:dyDescent="0.45">
      <c r="L808" s="1"/>
    </row>
    <row r="809" spans="12:12" ht="15.75" customHeight="1" x14ac:dyDescent="0.45">
      <c r="L809" s="1"/>
    </row>
    <row r="810" spans="12:12" ht="15.75" customHeight="1" x14ac:dyDescent="0.45">
      <c r="L810" s="1"/>
    </row>
    <row r="811" spans="12:12" ht="15.75" customHeight="1" x14ac:dyDescent="0.45">
      <c r="L811" s="1"/>
    </row>
    <row r="812" spans="12:12" ht="15.75" customHeight="1" x14ac:dyDescent="0.45">
      <c r="L812" s="1"/>
    </row>
    <row r="813" spans="12:12" ht="15.75" customHeight="1" x14ac:dyDescent="0.45">
      <c r="L813" s="1"/>
    </row>
    <row r="814" spans="12:12" ht="15.75" customHeight="1" x14ac:dyDescent="0.45">
      <c r="L814" s="1"/>
    </row>
    <row r="815" spans="12:12" ht="15.75" customHeight="1" x14ac:dyDescent="0.45">
      <c r="L815" s="1"/>
    </row>
    <row r="816" spans="12:12" ht="15.75" customHeight="1" x14ac:dyDescent="0.45">
      <c r="L816" s="1"/>
    </row>
    <row r="817" spans="12:12" ht="15.75" customHeight="1" x14ac:dyDescent="0.45">
      <c r="L817" s="1"/>
    </row>
    <row r="818" spans="12:12" ht="15.75" customHeight="1" x14ac:dyDescent="0.45">
      <c r="L818" s="1"/>
    </row>
    <row r="819" spans="12:12" ht="15.75" customHeight="1" x14ac:dyDescent="0.45">
      <c r="L819" s="1"/>
    </row>
    <row r="820" spans="12:12" ht="15.75" customHeight="1" x14ac:dyDescent="0.45">
      <c r="L820" s="1"/>
    </row>
    <row r="821" spans="12:12" ht="15.75" customHeight="1" x14ac:dyDescent="0.45">
      <c r="L821" s="1"/>
    </row>
    <row r="822" spans="12:12" ht="15.75" customHeight="1" x14ac:dyDescent="0.45">
      <c r="L822" s="1"/>
    </row>
    <row r="823" spans="12:12" ht="15.75" customHeight="1" x14ac:dyDescent="0.45">
      <c r="L823" s="1"/>
    </row>
    <row r="824" spans="12:12" ht="15.75" customHeight="1" x14ac:dyDescent="0.45">
      <c r="L824" s="1"/>
    </row>
    <row r="825" spans="12:12" ht="15.75" customHeight="1" x14ac:dyDescent="0.45">
      <c r="L825" s="1"/>
    </row>
    <row r="826" spans="12:12" ht="15.75" customHeight="1" x14ac:dyDescent="0.45">
      <c r="L826" s="1"/>
    </row>
    <row r="827" spans="12:12" ht="15.75" customHeight="1" x14ac:dyDescent="0.45">
      <c r="L827" s="1"/>
    </row>
    <row r="828" spans="12:12" ht="15.75" customHeight="1" x14ac:dyDescent="0.45">
      <c r="L828" s="1"/>
    </row>
    <row r="829" spans="12:12" ht="15.75" customHeight="1" x14ac:dyDescent="0.45">
      <c r="L829" s="1"/>
    </row>
    <row r="830" spans="12:12" ht="15.75" customHeight="1" x14ac:dyDescent="0.45">
      <c r="L830" s="1"/>
    </row>
    <row r="831" spans="12:12" ht="15.75" customHeight="1" x14ac:dyDescent="0.45">
      <c r="L831" s="1"/>
    </row>
    <row r="832" spans="12:12" ht="15.75" customHeight="1" x14ac:dyDescent="0.45">
      <c r="L832" s="1"/>
    </row>
    <row r="833" spans="12:12" ht="15.75" customHeight="1" x14ac:dyDescent="0.45">
      <c r="L833" s="1"/>
    </row>
    <row r="834" spans="12:12" ht="15.75" customHeight="1" x14ac:dyDescent="0.45">
      <c r="L834" s="1"/>
    </row>
    <row r="835" spans="12:12" ht="15.75" customHeight="1" x14ac:dyDescent="0.45">
      <c r="L835" s="1"/>
    </row>
    <row r="836" spans="12:12" ht="15.75" customHeight="1" x14ac:dyDescent="0.45">
      <c r="L836" s="1"/>
    </row>
    <row r="837" spans="12:12" ht="15.75" customHeight="1" x14ac:dyDescent="0.45">
      <c r="L837" s="1"/>
    </row>
    <row r="838" spans="12:12" ht="15.75" customHeight="1" x14ac:dyDescent="0.45">
      <c r="L838" s="1"/>
    </row>
    <row r="839" spans="12:12" ht="15.75" customHeight="1" x14ac:dyDescent="0.45">
      <c r="L839" s="1"/>
    </row>
    <row r="840" spans="12:12" ht="15.75" customHeight="1" x14ac:dyDescent="0.45">
      <c r="L840" s="1"/>
    </row>
    <row r="841" spans="12:12" ht="15.75" customHeight="1" x14ac:dyDescent="0.45">
      <c r="L841" s="1"/>
    </row>
    <row r="842" spans="12:12" ht="15.75" customHeight="1" x14ac:dyDescent="0.45">
      <c r="L842" s="1"/>
    </row>
    <row r="843" spans="12:12" ht="15.75" customHeight="1" x14ac:dyDescent="0.45">
      <c r="L843" s="1"/>
    </row>
    <row r="844" spans="12:12" ht="15.75" customHeight="1" x14ac:dyDescent="0.45">
      <c r="L844" s="1"/>
    </row>
    <row r="845" spans="12:12" ht="15.75" customHeight="1" x14ac:dyDescent="0.45">
      <c r="L845" s="1"/>
    </row>
    <row r="846" spans="12:12" ht="15.75" customHeight="1" x14ac:dyDescent="0.45">
      <c r="L846" s="1"/>
    </row>
    <row r="847" spans="12:12" ht="15.75" customHeight="1" x14ac:dyDescent="0.45">
      <c r="L847" s="1"/>
    </row>
    <row r="848" spans="12:12" ht="15.75" customHeight="1" x14ac:dyDescent="0.45">
      <c r="L848" s="1"/>
    </row>
    <row r="849" spans="12:12" ht="15.75" customHeight="1" x14ac:dyDescent="0.45">
      <c r="L849" s="1"/>
    </row>
    <row r="850" spans="12:12" ht="15.75" customHeight="1" x14ac:dyDescent="0.45">
      <c r="L850" s="1"/>
    </row>
    <row r="851" spans="12:12" ht="15.75" customHeight="1" x14ac:dyDescent="0.45">
      <c r="L851" s="1"/>
    </row>
    <row r="852" spans="12:12" ht="15.75" customHeight="1" x14ac:dyDescent="0.45">
      <c r="L852" s="1"/>
    </row>
    <row r="853" spans="12:12" ht="15.75" customHeight="1" x14ac:dyDescent="0.45">
      <c r="L853" s="1"/>
    </row>
    <row r="854" spans="12:12" ht="15.75" customHeight="1" x14ac:dyDescent="0.45">
      <c r="L854" s="1"/>
    </row>
    <row r="855" spans="12:12" ht="15.75" customHeight="1" x14ac:dyDescent="0.45">
      <c r="L855" s="1"/>
    </row>
    <row r="856" spans="12:12" ht="15.75" customHeight="1" x14ac:dyDescent="0.45">
      <c r="L856" s="1"/>
    </row>
    <row r="857" spans="12:12" ht="15.75" customHeight="1" x14ac:dyDescent="0.45">
      <c r="L857" s="1"/>
    </row>
    <row r="858" spans="12:12" ht="15.75" customHeight="1" x14ac:dyDescent="0.45">
      <c r="L858" s="1"/>
    </row>
    <row r="859" spans="12:12" ht="15.75" customHeight="1" x14ac:dyDescent="0.45">
      <c r="L859" s="1"/>
    </row>
    <row r="860" spans="12:12" ht="15.75" customHeight="1" x14ac:dyDescent="0.45">
      <c r="L860" s="1"/>
    </row>
    <row r="861" spans="12:12" ht="15.75" customHeight="1" x14ac:dyDescent="0.45">
      <c r="L861" s="1"/>
    </row>
    <row r="862" spans="12:12" ht="15.75" customHeight="1" x14ac:dyDescent="0.45">
      <c r="L862" s="1"/>
    </row>
    <row r="863" spans="12:12" ht="15.75" customHeight="1" x14ac:dyDescent="0.45">
      <c r="L863" s="1"/>
    </row>
    <row r="864" spans="12:12" ht="15.75" customHeight="1" x14ac:dyDescent="0.45">
      <c r="L864" s="1"/>
    </row>
    <row r="865" spans="12:12" ht="15.75" customHeight="1" x14ac:dyDescent="0.45">
      <c r="L865" s="1"/>
    </row>
    <row r="866" spans="12:12" ht="15.75" customHeight="1" x14ac:dyDescent="0.45">
      <c r="L866" s="1"/>
    </row>
    <row r="867" spans="12:12" ht="15.75" customHeight="1" x14ac:dyDescent="0.45">
      <c r="L867" s="1"/>
    </row>
    <row r="868" spans="12:12" ht="15.75" customHeight="1" x14ac:dyDescent="0.45">
      <c r="L868" s="1"/>
    </row>
    <row r="869" spans="12:12" ht="15.75" customHeight="1" x14ac:dyDescent="0.45">
      <c r="L869" s="1"/>
    </row>
    <row r="870" spans="12:12" ht="15.75" customHeight="1" x14ac:dyDescent="0.45">
      <c r="L870" s="1"/>
    </row>
    <row r="871" spans="12:12" ht="15.75" customHeight="1" x14ac:dyDescent="0.45">
      <c r="L871" s="1"/>
    </row>
    <row r="872" spans="12:12" ht="15.75" customHeight="1" x14ac:dyDescent="0.45">
      <c r="L872" s="1"/>
    </row>
    <row r="873" spans="12:12" ht="15.75" customHeight="1" x14ac:dyDescent="0.45">
      <c r="L873" s="1"/>
    </row>
    <row r="874" spans="12:12" ht="15.75" customHeight="1" x14ac:dyDescent="0.45">
      <c r="L874" s="1"/>
    </row>
    <row r="875" spans="12:12" ht="15.75" customHeight="1" x14ac:dyDescent="0.45">
      <c r="L875" s="1"/>
    </row>
    <row r="876" spans="12:12" ht="15.75" customHeight="1" x14ac:dyDescent="0.45">
      <c r="L876" s="1"/>
    </row>
    <row r="877" spans="12:12" ht="15.75" customHeight="1" x14ac:dyDescent="0.45">
      <c r="L877" s="1"/>
    </row>
    <row r="878" spans="12:12" ht="15.75" customHeight="1" x14ac:dyDescent="0.45">
      <c r="L878" s="1"/>
    </row>
    <row r="879" spans="12:12" ht="15.75" customHeight="1" x14ac:dyDescent="0.45">
      <c r="L879" s="1"/>
    </row>
    <row r="880" spans="12:12" ht="15.75" customHeight="1" x14ac:dyDescent="0.45">
      <c r="L880" s="1"/>
    </row>
    <row r="881" spans="12:12" ht="15.75" customHeight="1" x14ac:dyDescent="0.45">
      <c r="L881" s="1"/>
    </row>
    <row r="882" spans="12:12" ht="15.75" customHeight="1" x14ac:dyDescent="0.45">
      <c r="L882" s="1"/>
    </row>
    <row r="883" spans="12:12" ht="15.75" customHeight="1" x14ac:dyDescent="0.45">
      <c r="L883" s="1"/>
    </row>
    <row r="884" spans="12:12" ht="15.75" customHeight="1" x14ac:dyDescent="0.45">
      <c r="L884" s="1"/>
    </row>
    <row r="885" spans="12:12" ht="15.75" customHeight="1" x14ac:dyDescent="0.45">
      <c r="L885" s="1"/>
    </row>
    <row r="886" spans="12:12" ht="15.75" customHeight="1" x14ac:dyDescent="0.45">
      <c r="L886" s="1"/>
    </row>
    <row r="887" spans="12:12" ht="15.75" customHeight="1" x14ac:dyDescent="0.45">
      <c r="L887" s="1"/>
    </row>
    <row r="888" spans="12:12" ht="15.75" customHeight="1" x14ac:dyDescent="0.45">
      <c r="L888" s="1"/>
    </row>
    <row r="889" spans="12:12" ht="15.75" customHeight="1" x14ac:dyDescent="0.45">
      <c r="L889" s="1"/>
    </row>
    <row r="890" spans="12:12" ht="15.75" customHeight="1" x14ac:dyDescent="0.45">
      <c r="L890" s="1"/>
    </row>
    <row r="891" spans="12:12" ht="15.75" customHeight="1" x14ac:dyDescent="0.45">
      <c r="L891" s="1"/>
    </row>
    <row r="892" spans="12:12" ht="15.75" customHeight="1" x14ac:dyDescent="0.45">
      <c r="L892" s="1"/>
    </row>
    <row r="893" spans="12:12" ht="15.75" customHeight="1" x14ac:dyDescent="0.45">
      <c r="L893" s="1"/>
    </row>
    <row r="894" spans="12:12" ht="15.75" customHeight="1" x14ac:dyDescent="0.45">
      <c r="L894" s="1"/>
    </row>
    <row r="895" spans="12:12" ht="15.75" customHeight="1" x14ac:dyDescent="0.45">
      <c r="L895" s="1"/>
    </row>
    <row r="896" spans="12:12" ht="15.75" customHeight="1" x14ac:dyDescent="0.45">
      <c r="L896" s="1"/>
    </row>
    <row r="897" spans="12:12" ht="15.75" customHeight="1" x14ac:dyDescent="0.45">
      <c r="L897" s="1"/>
    </row>
    <row r="898" spans="12:12" ht="15.75" customHeight="1" x14ac:dyDescent="0.45">
      <c r="L898" s="1"/>
    </row>
    <row r="899" spans="12:12" ht="15.75" customHeight="1" x14ac:dyDescent="0.45">
      <c r="L899" s="1"/>
    </row>
    <row r="900" spans="12:12" ht="15.75" customHeight="1" x14ac:dyDescent="0.45">
      <c r="L900" s="1"/>
    </row>
    <row r="901" spans="12:12" ht="15.75" customHeight="1" x14ac:dyDescent="0.45">
      <c r="L901" s="1"/>
    </row>
    <row r="902" spans="12:12" ht="15.75" customHeight="1" x14ac:dyDescent="0.45">
      <c r="L902" s="1"/>
    </row>
    <row r="903" spans="12:12" ht="15.75" customHeight="1" x14ac:dyDescent="0.45">
      <c r="L903" s="1"/>
    </row>
    <row r="904" spans="12:12" ht="15.75" customHeight="1" x14ac:dyDescent="0.45">
      <c r="L904" s="1"/>
    </row>
    <row r="905" spans="12:12" ht="15.75" customHeight="1" x14ac:dyDescent="0.45">
      <c r="L905" s="1"/>
    </row>
    <row r="906" spans="12:12" ht="15.75" customHeight="1" x14ac:dyDescent="0.45">
      <c r="L906" s="1"/>
    </row>
    <row r="907" spans="12:12" ht="15.75" customHeight="1" x14ac:dyDescent="0.45">
      <c r="L907" s="1"/>
    </row>
    <row r="908" spans="12:12" ht="15.75" customHeight="1" x14ac:dyDescent="0.45">
      <c r="L908" s="1"/>
    </row>
    <row r="909" spans="12:12" ht="15.75" customHeight="1" x14ac:dyDescent="0.45">
      <c r="L909" s="1"/>
    </row>
    <row r="910" spans="12:12" ht="15.75" customHeight="1" x14ac:dyDescent="0.45">
      <c r="L910" s="1"/>
    </row>
    <row r="911" spans="12:12" ht="15.75" customHeight="1" x14ac:dyDescent="0.45">
      <c r="L911" s="1"/>
    </row>
    <row r="912" spans="12:12" ht="15.75" customHeight="1" x14ac:dyDescent="0.45">
      <c r="L912" s="1"/>
    </row>
    <row r="913" spans="12:12" ht="15.75" customHeight="1" x14ac:dyDescent="0.45">
      <c r="L913" s="1"/>
    </row>
    <row r="914" spans="12:12" ht="15.75" customHeight="1" x14ac:dyDescent="0.45">
      <c r="L914" s="1"/>
    </row>
    <row r="915" spans="12:12" ht="15.75" customHeight="1" x14ac:dyDescent="0.45">
      <c r="L915" s="1"/>
    </row>
    <row r="916" spans="12:12" ht="15.75" customHeight="1" x14ac:dyDescent="0.45">
      <c r="L916" s="1"/>
    </row>
    <row r="917" spans="12:12" ht="15.75" customHeight="1" x14ac:dyDescent="0.45">
      <c r="L917" s="1"/>
    </row>
    <row r="918" spans="12:12" ht="15.75" customHeight="1" x14ac:dyDescent="0.45">
      <c r="L918" s="1"/>
    </row>
    <row r="919" spans="12:12" ht="15.75" customHeight="1" x14ac:dyDescent="0.45">
      <c r="L919" s="1"/>
    </row>
    <row r="920" spans="12:12" ht="15.75" customHeight="1" x14ac:dyDescent="0.45">
      <c r="L920" s="1"/>
    </row>
    <row r="921" spans="12:12" ht="15.75" customHeight="1" x14ac:dyDescent="0.45">
      <c r="L921" s="1"/>
    </row>
    <row r="922" spans="12:12" ht="15.75" customHeight="1" x14ac:dyDescent="0.45">
      <c r="L922" s="1"/>
    </row>
    <row r="923" spans="12:12" ht="15.75" customHeight="1" x14ac:dyDescent="0.45">
      <c r="L923" s="1"/>
    </row>
    <row r="924" spans="12:12" ht="15.75" customHeight="1" x14ac:dyDescent="0.45">
      <c r="L924" s="1"/>
    </row>
    <row r="925" spans="12:12" ht="15.75" customHeight="1" x14ac:dyDescent="0.45">
      <c r="L925" s="1"/>
    </row>
    <row r="926" spans="12:12" ht="15.75" customHeight="1" x14ac:dyDescent="0.45">
      <c r="L926" s="1"/>
    </row>
    <row r="927" spans="12:12" ht="15.75" customHeight="1" x14ac:dyDescent="0.45">
      <c r="L927" s="1"/>
    </row>
    <row r="928" spans="12:12" ht="15.75" customHeight="1" x14ac:dyDescent="0.45">
      <c r="L928" s="1"/>
    </row>
    <row r="929" spans="12:12" ht="15.75" customHeight="1" x14ac:dyDescent="0.45">
      <c r="L929" s="1"/>
    </row>
    <row r="930" spans="12:12" ht="15.75" customHeight="1" x14ac:dyDescent="0.45">
      <c r="L930" s="1"/>
    </row>
    <row r="931" spans="12:12" ht="15.75" customHeight="1" x14ac:dyDescent="0.45">
      <c r="L931" s="1"/>
    </row>
    <row r="932" spans="12:12" ht="15.75" customHeight="1" x14ac:dyDescent="0.45">
      <c r="L932" s="1"/>
    </row>
    <row r="933" spans="12:12" ht="15.75" customHeight="1" x14ac:dyDescent="0.45">
      <c r="L933" s="1"/>
    </row>
    <row r="934" spans="12:12" ht="15.75" customHeight="1" x14ac:dyDescent="0.45">
      <c r="L934" s="1"/>
    </row>
    <row r="935" spans="12:12" ht="15.75" customHeight="1" x14ac:dyDescent="0.45">
      <c r="L935" s="1"/>
    </row>
    <row r="936" spans="12:12" ht="15.75" customHeight="1" x14ac:dyDescent="0.45">
      <c r="L936" s="1"/>
    </row>
    <row r="937" spans="12:12" ht="15.75" customHeight="1" x14ac:dyDescent="0.45">
      <c r="L937" s="1"/>
    </row>
    <row r="938" spans="12:12" ht="15.75" customHeight="1" x14ac:dyDescent="0.45">
      <c r="L938" s="1"/>
    </row>
    <row r="939" spans="12:12" ht="15.75" customHeight="1" x14ac:dyDescent="0.45">
      <c r="L939" s="1"/>
    </row>
    <row r="940" spans="12:12" ht="15.75" customHeight="1" x14ac:dyDescent="0.45">
      <c r="L940" s="1"/>
    </row>
    <row r="941" spans="12:12" ht="15.75" customHeight="1" x14ac:dyDescent="0.45">
      <c r="L941" s="1"/>
    </row>
    <row r="942" spans="12:12" ht="15.75" customHeight="1" x14ac:dyDescent="0.45">
      <c r="L942" s="1"/>
    </row>
    <row r="943" spans="12:12" ht="15.75" customHeight="1" x14ac:dyDescent="0.45">
      <c r="L943" s="1"/>
    </row>
    <row r="944" spans="12:12" ht="15.75" customHeight="1" x14ac:dyDescent="0.45">
      <c r="L944" s="1"/>
    </row>
    <row r="945" spans="12:12" ht="15.75" customHeight="1" x14ac:dyDescent="0.45">
      <c r="L945" s="1"/>
    </row>
    <row r="946" spans="12:12" ht="15.75" customHeight="1" x14ac:dyDescent="0.45">
      <c r="L946" s="1"/>
    </row>
    <row r="947" spans="12:12" ht="15.75" customHeight="1" x14ac:dyDescent="0.45">
      <c r="L947" s="1"/>
    </row>
    <row r="948" spans="12:12" ht="15.75" customHeight="1" x14ac:dyDescent="0.45">
      <c r="L948" s="1"/>
    </row>
    <row r="949" spans="12:12" ht="15.75" customHeight="1" x14ac:dyDescent="0.45">
      <c r="L949" s="1"/>
    </row>
    <row r="950" spans="12:12" ht="15.75" customHeight="1" x14ac:dyDescent="0.45">
      <c r="L950" s="1"/>
    </row>
    <row r="951" spans="12:12" ht="15.75" customHeight="1" x14ac:dyDescent="0.45">
      <c r="L951" s="1"/>
    </row>
    <row r="952" spans="12:12" ht="15.75" customHeight="1" x14ac:dyDescent="0.45">
      <c r="L952" s="1"/>
    </row>
    <row r="953" spans="12:12" ht="15.75" customHeight="1" x14ac:dyDescent="0.45">
      <c r="L953" s="1"/>
    </row>
    <row r="954" spans="12:12" ht="15.75" customHeight="1" x14ac:dyDescent="0.45">
      <c r="L954" s="1"/>
    </row>
    <row r="955" spans="12:12" ht="15.75" customHeight="1" x14ac:dyDescent="0.45">
      <c r="L955" s="1"/>
    </row>
    <row r="956" spans="12:12" ht="15.75" customHeight="1" x14ac:dyDescent="0.45">
      <c r="L956" s="1"/>
    </row>
    <row r="957" spans="12:12" ht="15.75" customHeight="1" x14ac:dyDescent="0.45">
      <c r="L957" s="1"/>
    </row>
    <row r="958" spans="12:12" ht="15.75" customHeight="1" x14ac:dyDescent="0.45">
      <c r="L958" s="1"/>
    </row>
    <row r="959" spans="12:12" ht="15.75" customHeight="1" x14ac:dyDescent="0.45">
      <c r="L959" s="1"/>
    </row>
    <row r="960" spans="12:12" ht="15.75" customHeight="1" x14ac:dyDescent="0.45">
      <c r="L960" s="1"/>
    </row>
    <row r="961" spans="12:12" ht="15.75" customHeight="1" x14ac:dyDescent="0.45">
      <c r="L961" s="1"/>
    </row>
    <row r="962" spans="12:12" ht="15.75" customHeight="1" x14ac:dyDescent="0.45">
      <c r="L962" s="1"/>
    </row>
    <row r="963" spans="12:12" ht="15.75" customHeight="1" x14ac:dyDescent="0.45">
      <c r="L963" s="1"/>
    </row>
    <row r="964" spans="12:12" ht="15.75" customHeight="1" x14ac:dyDescent="0.45">
      <c r="L964" s="1"/>
    </row>
    <row r="965" spans="12:12" ht="15.75" customHeight="1" x14ac:dyDescent="0.45">
      <c r="L965" s="1"/>
    </row>
    <row r="966" spans="12:12" ht="15.75" customHeight="1" x14ac:dyDescent="0.45">
      <c r="L966" s="1"/>
    </row>
    <row r="967" spans="12:12" ht="15.75" customHeight="1" x14ac:dyDescent="0.45">
      <c r="L967" s="1"/>
    </row>
    <row r="968" spans="12:12" ht="15.75" customHeight="1" x14ac:dyDescent="0.45">
      <c r="L968" s="1"/>
    </row>
    <row r="969" spans="12:12" ht="15.75" customHeight="1" x14ac:dyDescent="0.45">
      <c r="L969" s="1"/>
    </row>
    <row r="970" spans="12:12" ht="15.75" customHeight="1" x14ac:dyDescent="0.45">
      <c r="L970" s="1"/>
    </row>
    <row r="971" spans="12:12" ht="15.75" customHeight="1" x14ac:dyDescent="0.45">
      <c r="L971" s="1"/>
    </row>
    <row r="972" spans="12:12" ht="15.75" customHeight="1" x14ac:dyDescent="0.45">
      <c r="L972" s="1"/>
    </row>
    <row r="973" spans="12:12" ht="15.75" customHeight="1" x14ac:dyDescent="0.45">
      <c r="L973" s="1"/>
    </row>
    <row r="974" spans="12:12" ht="15.75" customHeight="1" x14ac:dyDescent="0.45">
      <c r="L974" s="1"/>
    </row>
    <row r="975" spans="12:12" ht="15.75" customHeight="1" x14ac:dyDescent="0.45">
      <c r="L975" s="1"/>
    </row>
    <row r="976" spans="12:12" ht="15.75" customHeight="1" x14ac:dyDescent="0.45">
      <c r="L976" s="1"/>
    </row>
    <row r="977" spans="12:12" ht="15.75" customHeight="1" x14ac:dyDescent="0.45">
      <c r="L977" s="1"/>
    </row>
    <row r="978" spans="12:12" ht="15.75" customHeight="1" x14ac:dyDescent="0.45">
      <c r="L978" s="1"/>
    </row>
    <row r="979" spans="12:12" ht="15.75" customHeight="1" x14ac:dyDescent="0.45">
      <c r="L979" s="1"/>
    </row>
    <row r="980" spans="12:12" ht="15.75" customHeight="1" x14ac:dyDescent="0.45">
      <c r="L980" s="1"/>
    </row>
    <row r="981" spans="12:12" ht="15.75" customHeight="1" x14ac:dyDescent="0.45">
      <c r="L981" s="1"/>
    </row>
    <row r="982" spans="12:12" ht="15.75" customHeight="1" x14ac:dyDescent="0.45">
      <c r="L982" s="1"/>
    </row>
    <row r="983" spans="12:12" ht="15.75" customHeight="1" x14ac:dyDescent="0.45">
      <c r="L983" s="1"/>
    </row>
    <row r="984" spans="12:12" ht="15.75" customHeight="1" x14ac:dyDescent="0.45">
      <c r="L984" s="1"/>
    </row>
    <row r="985" spans="12:12" ht="15.75" customHeight="1" x14ac:dyDescent="0.45">
      <c r="L985" s="1"/>
    </row>
    <row r="986" spans="12:12" ht="15.75" customHeight="1" x14ac:dyDescent="0.45">
      <c r="L986" s="1"/>
    </row>
    <row r="987" spans="12:12" ht="15.75" customHeight="1" x14ac:dyDescent="0.45">
      <c r="L987" s="1"/>
    </row>
    <row r="988" spans="12:12" ht="15.75" customHeight="1" x14ac:dyDescent="0.45">
      <c r="L988" s="1"/>
    </row>
    <row r="989" spans="12:12" ht="15.75" customHeight="1" x14ac:dyDescent="0.45">
      <c r="L989" s="1"/>
    </row>
    <row r="990" spans="12:12" ht="15.75" customHeight="1" x14ac:dyDescent="0.45">
      <c r="L990" s="1"/>
    </row>
    <row r="991" spans="12:12" ht="15.75" customHeight="1" x14ac:dyDescent="0.45">
      <c r="L991" s="1"/>
    </row>
    <row r="992" spans="12:12" ht="15.75" customHeight="1" x14ac:dyDescent="0.45">
      <c r="L992" s="1"/>
    </row>
    <row r="993" spans="12:12" ht="15.75" customHeight="1" x14ac:dyDescent="0.45">
      <c r="L993" s="1"/>
    </row>
    <row r="994" spans="12:12" ht="15.75" customHeight="1" x14ac:dyDescent="0.45">
      <c r="L994" s="1"/>
    </row>
    <row r="995" spans="12:12" ht="15.75" customHeight="1" x14ac:dyDescent="0.45">
      <c r="L995" s="1"/>
    </row>
    <row r="996" spans="12:12" ht="15.75" customHeight="1" x14ac:dyDescent="0.45">
      <c r="L996" s="1"/>
    </row>
    <row r="997" spans="12:12" ht="15.75" customHeight="1" x14ac:dyDescent="0.45">
      <c r="L997" s="1"/>
    </row>
    <row r="998" spans="12:12" ht="15.75" customHeight="1" x14ac:dyDescent="0.45">
      <c r="L998" s="1"/>
    </row>
    <row r="999" spans="12:12" ht="15.75" customHeight="1" x14ac:dyDescent="0.45">
      <c r="L999" s="1"/>
    </row>
    <row r="1000" spans="12:12" ht="15.75" customHeight="1" x14ac:dyDescent="0.45">
      <c r="L1000" s="1"/>
    </row>
  </sheetData>
  <mergeCells count="25">
    <mergeCell ref="B1:K4"/>
    <mergeCell ref="B5:K8"/>
    <mergeCell ref="L6:L8"/>
    <mergeCell ref="B9:K9"/>
    <mergeCell ref="B10:K11"/>
    <mergeCell ref="B12:K12"/>
    <mergeCell ref="B13:K14"/>
    <mergeCell ref="B15:K15"/>
    <mergeCell ref="B16:K17"/>
    <mergeCell ref="B18:K18"/>
    <mergeCell ref="B19:K20"/>
    <mergeCell ref="B21:K21"/>
    <mergeCell ref="B22:K23"/>
    <mergeCell ref="B24:K24"/>
    <mergeCell ref="B32:K32"/>
    <mergeCell ref="B33:K33"/>
    <mergeCell ref="B34:K34"/>
    <mergeCell ref="B35:K36"/>
    <mergeCell ref="B25:K25"/>
    <mergeCell ref="B26:K26"/>
    <mergeCell ref="B27:K27"/>
    <mergeCell ref="B28:K28"/>
    <mergeCell ref="B29:K29"/>
    <mergeCell ref="B30:K30"/>
    <mergeCell ref="B31:K31"/>
  </mergeCells>
  <hyperlinks>
    <hyperlink ref="L20" location="Plan de acción!A1" display="Ver Plan de acción" xr:uid="{00000000-0004-0000-0100-000000000000}"/>
    <hyperlink ref="L25" location="Responsables!A1" display="Ver responsables" xr:uid="{00000000-0004-0000-0100-000001000000}"/>
    <hyperlink ref="L27" location="Temporalidad!A1" display="Ver temporalidad" xr:uid="{00000000-0004-0000-0100-000002000000}"/>
    <hyperlink ref="L30" location="$Preoperativa!A1" display="Ver presupuestos preoperativo" xr:uid="{00000000-0004-0000-0100-000003000000}"/>
    <hyperlink ref="L31" location="$Operativo!A1" display="Ver presupuestos operativo" xr:uid="{00000000-0004-0000-0100-000004000000}"/>
    <hyperlink ref="L32" location="$Mantenimiento!A1" display="Ver presupuesto de mantenimiento" xr:uid="{00000000-0004-0000-0100-000005000000}"/>
    <hyperlink ref="L33" location="$S&amp;E!A1" display="Ver presupuesto de S&amp;E" xr:uid="{00000000-0004-0000-0100-000006000000}"/>
    <hyperlink ref="L36" location="null!A1" display="Ver Plan de compras" xr:uid="{00000000-0004-0000-0100-000007000000}"/>
  </hyperlinks>
  <pageMargins left="0.7" right="0.7" top="0.75" bottom="0.75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A1000"/>
  <sheetViews>
    <sheetView workbookViewId="0">
      <selection activeCell="D8" sqref="D8"/>
    </sheetView>
  </sheetViews>
  <sheetFormatPr baseColWidth="10" defaultColWidth="14.46484375" defaultRowHeight="15" customHeight="1" x14ac:dyDescent="0.45"/>
  <cols>
    <col min="1" max="1" width="14.46484375" style="20"/>
    <col min="2" max="2" width="13" style="20" customWidth="1"/>
    <col min="3" max="3" width="14.796875" style="20" customWidth="1"/>
    <col min="4" max="4" width="38.46484375" style="20" customWidth="1"/>
    <col min="5" max="5" width="32.1328125" style="20" customWidth="1"/>
    <col min="6" max="7" width="16.46484375" style="20" customWidth="1"/>
    <col min="8" max="9" width="19" style="20" customWidth="1"/>
    <col min="10" max="10" width="42.33203125" style="20" customWidth="1"/>
    <col min="11" max="27" width="11.46484375" style="20" customWidth="1"/>
    <col min="28" max="16384" width="14.46484375" style="20"/>
  </cols>
  <sheetData>
    <row r="1" spans="2:27" ht="12.75" customHeight="1" x14ac:dyDescent="0.45">
      <c r="B1" s="297" t="s">
        <v>190</v>
      </c>
      <c r="C1" s="280"/>
      <c r="D1" s="280"/>
      <c r="E1" s="280"/>
      <c r="F1" s="280"/>
      <c r="G1" s="280"/>
      <c r="H1" s="280"/>
      <c r="I1" s="280"/>
      <c r="J1" s="281"/>
      <c r="K1" s="32" t="s">
        <v>11</v>
      </c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2:27" ht="12.75" customHeight="1" x14ac:dyDescent="0.45">
      <c r="B2" s="282"/>
      <c r="C2" s="264"/>
      <c r="D2" s="264"/>
      <c r="E2" s="264"/>
      <c r="F2" s="264"/>
      <c r="G2" s="264"/>
      <c r="H2" s="264"/>
      <c r="I2" s="264"/>
      <c r="J2" s="250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spans="2:27" ht="12.75" customHeight="1" x14ac:dyDescent="0.45">
      <c r="B3" s="282"/>
      <c r="C3" s="264"/>
      <c r="D3" s="264"/>
      <c r="E3" s="264"/>
      <c r="F3" s="264"/>
      <c r="G3" s="264"/>
      <c r="H3" s="264"/>
      <c r="I3" s="264"/>
      <c r="J3" s="250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</row>
    <row r="4" spans="2:27" ht="12.75" customHeight="1" x14ac:dyDescent="0.45">
      <c r="B4" s="282"/>
      <c r="C4" s="264"/>
      <c r="D4" s="264"/>
      <c r="E4" s="264"/>
      <c r="F4" s="264"/>
      <c r="G4" s="264"/>
      <c r="H4" s="264"/>
      <c r="I4" s="264"/>
      <c r="J4" s="250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2:27" ht="45.75" customHeight="1" thickBot="1" x14ac:dyDescent="0.5">
      <c r="B5" s="283"/>
      <c r="C5" s="284"/>
      <c r="D5" s="284"/>
      <c r="E5" s="284"/>
      <c r="F5" s="284"/>
      <c r="G5" s="284"/>
      <c r="H5" s="284"/>
      <c r="I5" s="284"/>
      <c r="J5" s="285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</row>
    <row r="6" spans="2:27" ht="34.5" customHeight="1" x14ac:dyDescent="0.45">
      <c r="B6" s="241" t="s">
        <v>12</v>
      </c>
      <c r="C6" s="242" t="s">
        <v>13</v>
      </c>
      <c r="D6" s="242" t="s">
        <v>14</v>
      </c>
      <c r="E6" s="242" t="s">
        <v>15</v>
      </c>
      <c r="F6" s="242" t="s">
        <v>16</v>
      </c>
      <c r="G6" s="242" t="s">
        <v>17</v>
      </c>
      <c r="H6" s="242" t="s">
        <v>18</v>
      </c>
      <c r="I6" s="242" t="s">
        <v>16</v>
      </c>
      <c r="J6" s="243" t="s">
        <v>19</v>
      </c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</row>
    <row r="7" spans="2:27" ht="32" customHeight="1" x14ac:dyDescent="0.45">
      <c r="B7" s="322" t="s">
        <v>20</v>
      </c>
      <c r="C7" s="298" t="s">
        <v>21</v>
      </c>
      <c r="D7" s="158" t="s">
        <v>22</v>
      </c>
      <c r="E7" s="45" t="s">
        <v>23</v>
      </c>
      <c r="F7" s="35">
        <v>44617</v>
      </c>
      <c r="G7" s="308" t="s">
        <v>24</v>
      </c>
      <c r="H7" s="301" t="s">
        <v>25</v>
      </c>
      <c r="I7" s="35">
        <v>44617</v>
      </c>
      <c r="J7" s="304" t="s">
        <v>26</v>
      </c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</row>
    <row r="8" spans="2:27" ht="32" customHeight="1" x14ac:dyDescent="0.45">
      <c r="B8" s="323"/>
      <c r="C8" s="299"/>
      <c r="D8" s="158" t="s">
        <v>27</v>
      </c>
      <c r="E8" s="310" t="s">
        <v>28</v>
      </c>
      <c r="F8" s="35">
        <v>44617</v>
      </c>
      <c r="G8" s="302"/>
      <c r="H8" s="302"/>
      <c r="I8" s="35">
        <v>44617</v>
      </c>
      <c r="J8" s="294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</row>
    <row r="9" spans="2:27" ht="32" customHeight="1" x14ac:dyDescent="0.45">
      <c r="B9" s="323"/>
      <c r="C9" s="299"/>
      <c r="D9" s="158" t="s">
        <v>29</v>
      </c>
      <c r="E9" s="311"/>
      <c r="F9" s="35">
        <v>44617</v>
      </c>
      <c r="G9" s="302"/>
      <c r="H9" s="302"/>
      <c r="I9" s="35">
        <v>44617</v>
      </c>
      <c r="J9" s="294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</row>
    <row r="10" spans="2:27" ht="32" customHeight="1" x14ac:dyDescent="0.45">
      <c r="B10" s="323"/>
      <c r="C10" s="299"/>
      <c r="D10" s="158" t="s">
        <v>30</v>
      </c>
      <c r="E10" s="311"/>
      <c r="F10" s="35">
        <v>44617</v>
      </c>
      <c r="G10" s="302"/>
      <c r="H10" s="302"/>
      <c r="I10" s="35">
        <v>44617</v>
      </c>
      <c r="J10" s="294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</row>
    <row r="11" spans="2:27" ht="32" customHeight="1" x14ac:dyDescent="0.45">
      <c r="B11" s="323"/>
      <c r="C11" s="300"/>
      <c r="D11" s="158" t="s">
        <v>31</v>
      </c>
      <c r="E11" s="312"/>
      <c r="F11" s="35">
        <v>44617</v>
      </c>
      <c r="G11" s="302"/>
      <c r="H11" s="302"/>
      <c r="I11" s="35">
        <v>44617</v>
      </c>
      <c r="J11" s="294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</row>
    <row r="12" spans="2:27" ht="32" customHeight="1" x14ac:dyDescent="0.45">
      <c r="B12" s="323"/>
      <c r="C12" s="298" t="s">
        <v>32</v>
      </c>
      <c r="D12" s="158" t="s">
        <v>33</v>
      </c>
      <c r="E12" s="315" t="s">
        <v>34</v>
      </c>
      <c r="F12" s="35">
        <v>44617</v>
      </c>
      <c r="G12" s="302"/>
      <c r="H12" s="302"/>
      <c r="I12" s="35">
        <v>44617</v>
      </c>
      <c r="J12" s="294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</row>
    <row r="13" spans="2:27" ht="32" customHeight="1" x14ac:dyDescent="0.45">
      <c r="B13" s="323"/>
      <c r="C13" s="299"/>
      <c r="D13" s="158" t="s">
        <v>35</v>
      </c>
      <c r="E13" s="311"/>
      <c r="F13" s="35">
        <v>44645</v>
      </c>
      <c r="G13" s="302"/>
      <c r="H13" s="302"/>
      <c r="I13" s="35">
        <v>44645</v>
      </c>
      <c r="J13" s="294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</row>
    <row r="14" spans="2:27" ht="32" customHeight="1" x14ac:dyDescent="0.45">
      <c r="B14" s="323"/>
      <c r="C14" s="299"/>
      <c r="D14" s="158" t="s">
        <v>36</v>
      </c>
      <c r="E14" s="311"/>
      <c r="F14" s="35">
        <v>44645</v>
      </c>
      <c r="G14" s="302"/>
      <c r="H14" s="302"/>
      <c r="I14" s="35">
        <v>44645</v>
      </c>
      <c r="J14" s="294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</row>
    <row r="15" spans="2:27" ht="32" customHeight="1" x14ac:dyDescent="0.45">
      <c r="B15" s="323"/>
      <c r="C15" s="299"/>
      <c r="D15" s="158" t="s">
        <v>37</v>
      </c>
      <c r="E15" s="311"/>
      <c r="F15" s="35">
        <v>44645</v>
      </c>
      <c r="G15" s="302"/>
      <c r="H15" s="302"/>
      <c r="I15" s="35">
        <v>44645</v>
      </c>
      <c r="J15" s="294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</row>
    <row r="16" spans="2:27" ht="32" customHeight="1" x14ac:dyDescent="0.45">
      <c r="B16" s="323"/>
      <c r="C16" s="300"/>
      <c r="D16" s="158" t="s">
        <v>38</v>
      </c>
      <c r="E16" s="312"/>
      <c r="F16" s="35">
        <v>44645</v>
      </c>
      <c r="G16" s="302"/>
      <c r="H16" s="302"/>
      <c r="I16" s="35">
        <v>44645</v>
      </c>
      <c r="J16" s="294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</row>
    <row r="17" spans="2:27" ht="32" customHeight="1" x14ac:dyDescent="0.45">
      <c r="B17" s="323"/>
      <c r="C17" s="298" t="s">
        <v>39</v>
      </c>
      <c r="D17" s="158" t="s">
        <v>40</v>
      </c>
      <c r="E17" s="310" t="s">
        <v>41</v>
      </c>
      <c r="F17" s="35">
        <v>44676</v>
      </c>
      <c r="G17" s="302"/>
      <c r="H17" s="302"/>
      <c r="I17" s="35">
        <v>44676</v>
      </c>
      <c r="J17" s="294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</row>
    <row r="18" spans="2:27" ht="32" customHeight="1" x14ac:dyDescent="0.45">
      <c r="B18" s="323"/>
      <c r="C18" s="299"/>
      <c r="D18" s="158" t="s">
        <v>42</v>
      </c>
      <c r="E18" s="311"/>
      <c r="F18" s="35">
        <v>44676</v>
      </c>
      <c r="G18" s="302"/>
      <c r="H18" s="302"/>
      <c r="I18" s="35">
        <v>44676</v>
      </c>
      <c r="J18" s="294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</row>
    <row r="19" spans="2:27" ht="32" customHeight="1" x14ac:dyDescent="0.45">
      <c r="B19" s="323"/>
      <c r="C19" s="299"/>
      <c r="D19" s="158" t="s">
        <v>43</v>
      </c>
      <c r="E19" s="312"/>
      <c r="F19" s="35">
        <v>44676</v>
      </c>
      <c r="G19" s="302"/>
      <c r="H19" s="302"/>
      <c r="I19" s="35">
        <v>44676</v>
      </c>
      <c r="J19" s="294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</row>
    <row r="20" spans="2:27" ht="32" customHeight="1" x14ac:dyDescent="0.45">
      <c r="B20" s="323"/>
      <c r="C20" s="299"/>
      <c r="D20" s="158" t="s">
        <v>44</v>
      </c>
      <c r="E20" s="236" t="s">
        <v>45</v>
      </c>
      <c r="F20" s="35">
        <v>44676</v>
      </c>
      <c r="G20" s="302"/>
      <c r="H20" s="302"/>
      <c r="I20" s="35">
        <v>44676</v>
      </c>
      <c r="J20" s="294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</row>
    <row r="21" spans="2:27" ht="41" customHeight="1" x14ac:dyDescent="0.45">
      <c r="B21" s="323"/>
      <c r="C21" s="300"/>
      <c r="D21" s="158" t="s">
        <v>46</v>
      </c>
      <c r="E21" s="237" t="s">
        <v>180</v>
      </c>
      <c r="F21" s="35">
        <v>44676</v>
      </c>
      <c r="G21" s="309"/>
      <c r="H21" s="302"/>
      <c r="I21" s="35">
        <v>44676</v>
      </c>
      <c r="J21" s="295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</row>
    <row r="22" spans="2:27" ht="22.05" customHeight="1" x14ac:dyDescent="0.45">
      <c r="B22" s="316" t="s">
        <v>47</v>
      </c>
      <c r="C22" s="319" t="s">
        <v>48</v>
      </c>
      <c r="D22" s="158" t="s">
        <v>49</v>
      </c>
      <c r="E22" s="310" t="s">
        <v>50</v>
      </c>
      <c r="F22" s="37">
        <v>44706</v>
      </c>
      <c r="G22" s="305" t="s">
        <v>51</v>
      </c>
      <c r="H22" s="302"/>
      <c r="I22" s="37">
        <v>44706</v>
      </c>
      <c r="J22" s="293" t="s">
        <v>52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spans="2:27" ht="58.05" customHeight="1" x14ac:dyDescent="0.45">
      <c r="B23" s="317"/>
      <c r="C23" s="320"/>
      <c r="D23" s="158" t="s">
        <v>53</v>
      </c>
      <c r="E23" s="311"/>
      <c r="F23" s="37">
        <v>44737</v>
      </c>
      <c r="G23" s="302"/>
      <c r="H23" s="302"/>
      <c r="I23" s="37">
        <v>44737</v>
      </c>
      <c r="J23" s="294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spans="2:27" ht="27.75" customHeight="1" x14ac:dyDescent="0.45">
      <c r="B24" s="317"/>
      <c r="C24" s="320"/>
      <c r="D24" s="158" t="s">
        <v>54</v>
      </c>
      <c r="E24" s="312"/>
      <c r="F24" s="37">
        <v>44767</v>
      </c>
      <c r="G24" s="302"/>
      <c r="H24" s="302"/>
      <c r="I24" s="37">
        <v>44767</v>
      </c>
      <c r="J24" s="294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2:27" ht="27" customHeight="1" x14ac:dyDescent="0.45">
      <c r="B25" s="318"/>
      <c r="C25" s="320"/>
      <c r="D25" s="313" t="s">
        <v>207</v>
      </c>
      <c r="E25" s="314" t="s">
        <v>55</v>
      </c>
      <c r="F25" s="37">
        <v>44798</v>
      </c>
      <c r="G25" s="309"/>
      <c r="H25" s="302"/>
      <c r="I25" s="37">
        <v>44798</v>
      </c>
      <c r="J25" s="295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spans="2:27" ht="93" customHeight="1" x14ac:dyDescent="0.45">
      <c r="B26" s="244" t="s">
        <v>56</v>
      </c>
      <c r="C26" s="321"/>
      <c r="D26" s="312"/>
      <c r="E26" s="312"/>
      <c r="F26" s="37">
        <v>44829</v>
      </c>
      <c r="G26" s="305" t="s">
        <v>57</v>
      </c>
      <c r="H26" s="302"/>
      <c r="I26" s="37">
        <v>44829</v>
      </c>
      <c r="J26" s="238" t="s">
        <v>58</v>
      </c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spans="2:27" ht="48.75" customHeight="1" x14ac:dyDescent="0.45">
      <c r="B27" s="291" t="s">
        <v>59</v>
      </c>
      <c r="C27" s="306" t="s">
        <v>60</v>
      </c>
      <c r="D27" s="158" t="s">
        <v>61</v>
      </c>
      <c r="E27" s="236" t="s">
        <v>62</v>
      </c>
      <c r="F27" s="37">
        <v>44859</v>
      </c>
      <c r="G27" s="302"/>
      <c r="H27" s="302"/>
      <c r="I27" s="37">
        <v>44859</v>
      </c>
      <c r="J27" s="293" t="s">
        <v>63</v>
      </c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2:27" ht="48.75" customHeight="1" thickBot="1" x14ac:dyDescent="0.5">
      <c r="B28" s="292"/>
      <c r="C28" s="307"/>
      <c r="D28" s="168" t="s">
        <v>64</v>
      </c>
      <c r="E28" s="239" t="s">
        <v>65</v>
      </c>
      <c r="F28" s="240">
        <v>44920</v>
      </c>
      <c r="G28" s="303"/>
      <c r="H28" s="303"/>
      <c r="I28" s="240">
        <v>44920</v>
      </c>
      <c r="J28" s="296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2:27" ht="12.75" customHeight="1" x14ac:dyDescent="0.45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</row>
    <row r="30" spans="2:27" ht="12.75" customHeight="1" x14ac:dyDescent="0.45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2:27" ht="12.75" customHeight="1" x14ac:dyDescent="0.45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spans="2:27" ht="12.75" customHeight="1" x14ac:dyDescent="0.45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spans="2:27" ht="12.75" customHeight="1" x14ac:dyDescent="0.45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spans="2:27" ht="12.75" customHeight="1" x14ac:dyDescent="0.4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2:27" ht="12.75" customHeight="1" x14ac:dyDescent="0.45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 spans="2:27" ht="12.75" customHeight="1" x14ac:dyDescent="0.45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spans="2:27" ht="12.75" customHeight="1" x14ac:dyDescent="0.45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2:27" ht="12.75" customHeight="1" x14ac:dyDescent="0.45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2:27" ht="12.75" customHeight="1" x14ac:dyDescent="0.45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40" spans="2:27" ht="12.75" customHeight="1" x14ac:dyDescent="0.45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2:27" ht="12.75" customHeight="1" x14ac:dyDescent="0.45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spans="2:27" ht="12.75" customHeight="1" x14ac:dyDescent="0.45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spans="2:27" ht="12.75" customHeight="1" x14ac:dyDescent="0.45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</row>
    <row r="44" spans="2:27" ht="12.75" customHeight="1" x14ac:dyDescent="0.45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2:27" ht="12.75" customHeight="1" x14ac:dyDescent="0.45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2:27" ht="12.75" customHeight="1" x14ac:dyDescent="0.45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spans="2:27" ht="12.75" customHeight="1" x14ac:dyDescent="0.45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2:27" ht="12.75" customHeight="1" x14ac:dyDescent="0.45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2:27" ht="12.75" customHeight="1" x14ac:dyDescent="0.45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2:27" ht="12.75" customHeight="1" x14ac:dyDescent="0.45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spans="2:27" ht="12.75" customHeight="1" x14ac:dyDescent="0.4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spans="2:27" ht="12.75" customHeight="1" x14ac:dyDescent="0.4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2:27" ht="12.75" customHeight="1" x14ac:dyDescent="0.4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</row>
    <row r="54" spans="2:27" ht="12.75" customHeight="1" x14ac:dyDescent="0.45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2:27" ht="12.75" customHeight="1" x14ac:dyDescent="0.45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</row>
    <row r="56" spans="2:27" ht="12.75" customHeight="1" x14ac:dyDescent="0.45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</row>
    <row r="57" spans="2:27" ht="12.75" customHeight="1" x14ac:dyDescent="0.45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spans="2:27" ht="12.75" customHeight="1" x14ac:dyDescent="0.4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2:27" ht="12.75" customHeight="1" x14ac:dyDescent="0.45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</row>
    <row r="60" spans="2:27" ht="12.75" customHeight="1" x14ac:dyDescent="0.45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2:27" ht="12.75" customHeight="1" x14ac:dyDescent="0.45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spans="2:27" ht="12.75" customHeight="1" x14ac:dyDescent="0.45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2:27" ht="12.75" customHeight="1" x14ac:dyDescent="0.45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  <row r="64" spans="2:27" ht="12.75" customHeight="1" x14ac:dyDescent="0.45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</row>
    <row r="65" spans="2:27" ht="12.75" customHeight="1" x14ac:dyDescent="0.45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</row>
    <row r="66" spans="2:27" ht="12.75" customHeight="1" x14ac:dyDescent="0.45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  <row r="67" spans="2:27" ht="12.75" customHeight="1" x14ac:dyDescent="0.45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</row>
    <row r="68" spans="2:27" ht="12.75" customHeight="1" x14ac:dyDescent="0.45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</row>
    <row r="69" spans="2:27" ht="12.75" customHeight="1" x14ac:dyDescent="0.45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</row>
    <row r="70" spans="2:27" ht="12.75" customHeight="1" x14ac:dyDescent="0.45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</row>
    <row r="71" spans="2:27" ht="12.75" customHeight="1" x14ac:dyDescent="0.45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</row>
    <row r="72" spans="2:27" ht="12.75" customHeight="1" x14ac:dyDescent="0.45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</row>
    <row r="73" spans="2:27" ht="12.75" customHeight="1" x14ac:dyDescent="0.45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</row>
    <row r="74" spans="2:27" ht="12.75" customHeight="1" x14ac:dyDescent="0.45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</row>
    <row r="75" spans="2:27" ht="12.75" customHeight="1" x14ac:dyDescent="0.45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</row>
    <row r="76" spans="2:27" ht="12.75" customHeight="1" x14ac:dyDescent="0.45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</row>
    <row r="77" spans="2:27" ht="12.75" customHeight="1" x14ac:dyDescent="0.45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</row>
    <row r="78" spans="2:27" ht="12.75" customHeight="1" x14ac:dyDescent="0.45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</row>
    <row r="79" spans="2:27" ht="12.75" customHeight="1" x14ac:dyDescent="0.45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</row>
    <row r="80" spans="2:27" ht="12.75" customHeight="1" x14ac:dyDescent="0.45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</row>
    <row r="81" spans="2:27" ht="12.75" customHeight="1" x14ac:dyDescent="0.45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</row>
    <row r="82" spans="2:27" ht="12.75" customHeight="1" x14ac:dyDescent="0.45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</row>
    <row r="83" spans="2:27" ht="12.75" customHeight="1" x14ac:dyDescent="0.45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</row>
    <row r="84" spans="2:27" ht="12.75" customHeight="1" x14ac:dyDescent="0.45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</row>
    <row r="85" spans="2:27" ht="12.75" customHeight="1" x14ac:dyDescent="0.45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</row>
    <row r="86" spans="2:27" ht="12.75" customHeight="1" x14ac:dyDescent="0.45"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</row>
    <row r="87" spans="2:27" ht="12.75" customHeight="1" x14ac:dyDescent="0.45"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</row>
    <row r="88" spans="2:27" ht="12.75" customHeight="1" x14ac:dyDescent="0.45"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</row>
    <row r="89" spans="2:27" ht="12.75" customHeight="1" x14ac:dyDescent="0.45"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</row>
    <row r="90" spans="2:27" ht="12.75" customHeight="1" x14ac:dyDescent="0.45"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</row>
    <row r="91" spans="2:27" ht="12.75" customHeight="1" x14ac:dyDescent="0.45"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</row>
    <row r="92" spans="2:27" ht="12.75" customHeight="1" x14ac:dyDescent="0.45"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</row>
    <row r="93" spans="2:27" ht="12.75" customHeight="1" x14ac:dyDescent="0.45"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</row>
    <row r="94" spans="2:27" ht="12.75" customHeight="1" x14ac:dyDescent="0.45"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</row>
    <row r="95" spans="2:27" ht="12.75" customHeight="1" x14ac:dyDescent="0.45"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</row>
    <row r="96" spans="2:27" ht="12.75" customHeight="1" x14ac:dyDescent="0.45"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</row>
    <row r="97" spans="2:27" ht="12.75" customHeight="1" x14ac:dyDescent="0.45"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</row>
    <row r="98" spans="2:27" ht="12.75" customHeight="1" x14ac:dyDescent="0.45"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</row>
    <row r="99" spans="2:27" ht="12.75" customHeight="1" x14ac:dyDescent="0.45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</row>
    <row r="100" spans="2:27" ht="12.75" customHeight="1" x14ac:dyDescent="0.45"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</row>
    <row r="101" spans="2:27" ht="12.75" customHeight="1" x14ac:dyDescent="0.45"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</row>
    <row r="102" spans="2:27" ht="12.75" customHeight="1" x14ac:dyDescent="0.45"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</row>
    <row r="103" spans="2:27" ht="12.75" customHeight="1" x14ac:dyDescent="0.45"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</row>
    <row r="104" spans="2:27" ht="12.75" customHeight="1" x14ac:dyDescent="0.45"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</row>
    <row r="105" spans="2:27" ht="12.75" customHeight="1" x14ac:dyDescent="0.45"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</row>
    <row r="106" spans="2:27" ht="12.75" customHeight="1" x14ac:dyDescent="0.45"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</row>
    <row r="107" spans="2:27" ht="12.75" customHeight="1" x14ac:dyDescent="0.45"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</row>
    <row r="108" spans="2:27" ht="12.75" customHeight="1" x14ac:dyDescent="0.45"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</row>
    <row r="109" spans="2:27" ht="12.75" customHeight="1" x14ac:dyDescent="0.45"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</row>
    <row r="110" spans="2:27" ht="12.75" customHeight="1" x14ac:dyDescent="0.45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</row>
    <row r="111" spans="2:27" ht="12.75" customHeight="1" x14ac:dyDescent="0.45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</row>
    <row r="112" spans="2:27" ht="12.75" customHeight="1" x14ac:dyDescent="0.45"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</row>
    <row r="113" spans="2:27" ht="12.75" customHeight="1" x14ac:dyDescent="0.45"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</row>
    <row r="114" spans="2:27" ht="12.75" customHeight="1" x14ac:dyDescent="0.45"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</row>
    <row r="115" spans="2:27" ht="12.75" customHeight="1" x14ac:dyDescent="0.45"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</row>
    <row r="116" spans="2:27" ht="12.75" customHeight="1" x14ac:dyDescent="0.45"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</row>
    <row r="117" spans="2:27" ht="12.75" customHeight="1" x14ac:dyDescent="0.45"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</row>
    <row r="118" spans="2:27" ht="12.75" customHeight="1" x14ac:dyDescent="0.45"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</row>
    <row r="119" spans="2:27" ht="12.75" customHeight="1" x14ac:dyDescent="0.45"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</row>
    <row r="120" spans="2:27" ht="12.75" customHeight="1" x14ac:dyDescent="0.45"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</row>
    <row r="121" spans="2:27" ht="12.75" customHeight="1" x14ac:dyDescent="0.45"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</row>
    <row r="122" spans="2:27" ht="12.75" customHeight="1" x14ac:dyDescent="0.45"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</row>
    <row r="123" spans="2:27" ht="12.75" customHeight="1" x14ac:dyDescent="0.45"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</row>
    <row r="124" spans="2:27" ht="12.75" customHeight="1" x14ac:dyDescent="0.45"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</row>
    <row r="125" spans="2:27" ht="12.75" customHeight="1" x14ac:dyDescent="0.45"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</row>
    <row r="126" spans="2:27" ht="12.75" customHeight="1" x14ac:dyDescent="0.45"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</row>
    <row r="127" spans="2:27" ht="12.75" customHeight="1" x14ac:dyDescent="0.45"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</row>
    <row r="128" spans="2:27" ht="12.75" customHeight="1" x14ac:dyDescent="0.45"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</row>
    <row r="129" spans="2:27" ht="12.75" customHeight="1" x14ac:dyDescent="0.45"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</row>
    <row r="130" spans="2:27" ht="12.75" customHeight="1" x14ac:dyDescent="0.45"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</row>
    <row r="131" spans="2:27" ht="12.75" customHeight="1" x14ac:dyDescent="0.45"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</row>
    <row r="132" spans="2:27" ht="12.75" customHeight="1" x14ac:dyDescent="0.45"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</row>
    <row r="133" spans="2:27" ht="12.75" customHeight="1" x14ac:dyDescent="0.45"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</row>
    <row r="134" spans="2:27" ht="12.75" customHeight="1" x14ac:dyDescent="0.45"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</row>
    <row r="135" spans="2:27" ht="12.75" customHeight="1" x14ac:dyDescent="0.45"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</row>
    <row r="136" spans="2:27" ht="12.75" customHeight="1" x14ac:dyDescent="0.45"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</row>
    <row r="137" spans="2:27" ht="12.75" customHeight="1" x14ac:dyDescent="0.45"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</row>
    <row r="138" spans="2:27" ht="12.75" customHeight="1" x14ac:dyDescent="0.45"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</row>
    <row r="139" spans="2:27" ht="12.75" customHeight="1" x14ac:dyDescent="0.45"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</row>
    <row r="140" spans="2:27" ht="12.75" customHeight="1" x14ac:dyDescent="0.45"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</row>
    <row r="141" spans="2:27" ht="12.75" customHeight="1" x14ac:dyDescent="0.45"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</row>
    <row r="142" spans="2:27" ht="12.75" customHeight="1" x14ac:dyDescent="0.45"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</row>
    <row r="143" spans="2:27" ht="12.75" customHeight="1" x14ac:dyDescent="0.45"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</row>
    <row r="144" spans="2:27" ht="12.75" customHeight="1" x14ac:dyDescent="0.45"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</row>
    <row r="145" spans="2:27" ht="12.75" customHeight="1" x14ac:dyDescent="0.45"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</row>
    <row r="146" spans="2:27" ht="12.75" customHeight="1" x14ac:dyDescent="0.45"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</row>
    <row r="147" spans="2:27" ht="12.75" customHeight="1" x14ac:dyDescent="0.45"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</row>
    <row r="148" spans="2:27" ht="12.75" customHeight="1" x14ac:dyDescent="0.45"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</row>
    <row r="149" spans="2:27" ht="12.75" customHeight="1" x14ac:dyDescent="0.45"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</row>
    <row r="150" spans="2:27" ht="12.75" customHeight="1" x14ac:dyDescent="0.45"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</row>
    <row r="151" spans="2:27" ht="12.75" customHeight="1" x14ac:dyDescent="0.45"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</row>
    <row r="152" spans="2:27" ht="12.75" customHeight="1" x14ac:dyDescent="0.45"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</row>
    <row r="153" spans="2:27" ht="12.75" customHeight="1" x14ac:dyDescent="0.45"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</row>
    <row r="154" spans="2:27" ht="12.75" customHeight="1" x14ac:dyDescent="0.45"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</row>
    <row r="155" spans="2:27" ht="12.75" customHeight="1" x14ac:dyDescent="0.45"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</row>
    <row r="156" spans="2:27" ht="12.75" customHeight="1" x14ac:dyDescent="0.45"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</row>
    <row r="157" spans="2:27" ht="12.75" customHeight="1" x14ac:dyDescent="0.45"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</row>
    <row r="158" spans="2:27" ht="12.75" customHeight="1" x14ac:dyDescent="0.45"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</row>
    <row r="159" spans="2:27" ht="12.75" customHeight="1" x14ac:dyDescent="0.45"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</row>
    <row r="160" spans="2:27" ht="12.75" customHeight="1" x14ac:dyDescent="0.45"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</row>
    <row r="161" spans="2:27" ht="12.75" customHeight="1" x14ac:dyDescent="0.45"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</row>
    <row r="162" spans="2:27" ht="12.75" customHeight="1" x14ac:dyDescent="0.45"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</row>
    <row r="163" spans="2:27" ht="12.75" customHeight="1" x14ac:dyDescent="0.45"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</row>
    <row r="164" spans="2:27" ht="12.75" customHeight="1" x14ac:dyDescent="0.45"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</row>
    <row r="165" spans="2:27" ht="12.75" customHeight="1" x14ac:dyDescent="0.45"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</row>
    <row r="166" spans="2:27" ht="12.75" customHeight="1" x14ac:dyDescent="0.45"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</row>
    <row r="167" spans="2:27" ht="12.75" customHeight="1" x14ac:dyDescent="0.45"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</row>
    <row r="168" spans="2:27" ht="12.75" customHeight="1" x14ac:dyDescent="0.45"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</row>
    <row r="169" spans="2:27" ht="12.75" customHeight="1" x14ac:dyDescent="0.45"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</row>
    <row r="170" spans="2:27" ht="12.75" customHeight="1" x14ac:dyDescent="0.45"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</row>
    <row r="171" spans="2:27" ht="12.75" customHeight="1" x14ac:dyDescent="0.45"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</row>
    <row r="172" spans="2:27" ht="12.75" customHeight="1" x14ac:dyDescent="0.45"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</row>
    <row r="173" spans="2:27" ht="12.75" customHeight="1" x14ac:dyDescent="0.45"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</row>
    <row r="174" spans="2:27" ht="12.75" customHeight="1" x14ac:dyDescent="0.45"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</row>
    <row r="175" spans="2:27" ht="12.75" customHeight="1" x14ac:dyDescent="0.45"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</row>
    <row r="176" spans="2:27" ht="12.75" customHeight="1" x14ac:dyDescent="0.45"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</row>
    <row r="177" spans="2:27" ht="12.75" customHeight="1" x14ac:dyDescent="0.45"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</row>
    <row r="178" spans="2:27" ht="12.75" customHeight="1" x14ac:dyDescent="0.45"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</row>
    <row r="179" spans="2:27" ht="12.75" customHeight="1" x14ac:dyDescent="0.45"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</row>
    <row r="180" spans="2:27" ht="12.75" customHeight="1" x14ac:dyDescent="0.45"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</row>
    <row r="181" spans="2:27" ht="12.75" customHeight="1" x14ac:dyDescent="0.45"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</row>
    <row r="182" spans="2:27" ht="12.75" customHeight="1" x14ac:dyDescent="0.45"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</row>
    <row r="183" spans="2:27" ht="12.75" customHeight="1" x14ac:dyDescent="0.45"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</row>
    <row r="184" spans="2:27" ht="12.75" customHeight="1" x14ac:dyDescent="0.45"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</row>
    <row r="185" spans="2:27" ht="12.75" customHeight="1" x14ac:dyDescent="0.45"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</row>
    <row r="186" spans="2:27" ht="12.75" customHeight="1" x14ac:dyDescent="0.45"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</row>
    <row r="187" spans="2:27" ht="12.75" customHeight="1" x14ac:dyDescent="0.45"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</row>
    <row r="188" spans="2:27" ht="12.75" customHeight="1" x14ac:dyDescent="0.45"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</row>
    <row r="189" spans="2:27" ht="12.75" customHeight="1" x14ac:dyDescent="0.45"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</row>
    <row r="190" spans="2:27" ht="12.75" customHeight="1" x14ac:dyDescent="0.45"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</row>
    <row r="191" spans="2:27" ht="12.75" customHeight="1" x14ac:dyDescent="0.45"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</row>
    <row r="192" spans="2:27" ht="12.75" customHeight="1" x14ac:dyDescent="0.45"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</row>
    <row r="193" spans="2:27" ht="12.75" customHeight="1" x14ac:dyDescent="0.45"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</row>
    <row r="194" spans="2:27" ht="12.75" customHeight="1" x14ac:dyDescent="0.45"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</row>
    <row r="195" spans="2:27" ht="12.75" customHeight="1" x14ac:dyDescent="0.45"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</row>
    <row r="196" spans="2:27" ht="12.75" customHeight="1" x14ac:dyDescent="0.45"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</row>
    <row r="197" spans="2:27" ht="12.75" customHeight="1" x14ac:dyDescent="0.45"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</row>
    <row r="198" spans="2:27" ht="12.75" customHeight="1" x14ac:dyDescent="0.45"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</row>
    <row r="199" spans="2:27" ht="12.75" customHeight="1" x14ac:dyDescent="0.45"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</row>
    <row r="200" spans="2:27" ht="12.75" customHeight="1" x14ac:dyDescent="0.45"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</row>
    <row r="201" spans="2:27" ht="12.75" customHeight="1" x14ac:dyDescent="0.45"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</row>
    <row r="202" spans="2:27" ht="12.75" customHeight="1" x14ac:dyDescent="0.45"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</row>
    <row r="203" spans="2:27" ht="12.75" customHeight="1" x14ac:dyDescent="0.45"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</row>
    <row r="204" spans="2:27" ht="12.75" customHeight="1" x14ac:dyDescent="0.45"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</row>
    <row r="205" spans="2:27" ht="12.75" customHeight="1" x14ac:dyDescent="0.45"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</row>
    <row r="206" spans="2:27" ht="12.75" customHeight="1" x14ac:dyDescent="0.45"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</row>
    <row r="207" spans="2:27" ht="12.75" customHeight="1" x14ac:dyDescent="0.45"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</row>
    <row r="208" spans="2:27" ht="12.75" customHeight="1" x14ac:dyDescent="0.45"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</row>
    <row r="209" spans="2:27" ht="12.75" customHeight="1" x14ac:dyDescent="0.45"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</row>
    <row r="210" spans="2:27" ht="12.75" customHeight="1" x14ac:dyDescent="0.45"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</row>
    <row r="211" spans="2:27" ht="12.75" customHeight="1" x14ac:dyDescent="0.45"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</row>
    <row r="212" spans="2:27" ht="12.75" customHeight="1" x14ac:dyDescent="0.45"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</row>
    <row r="213" spans="2:27" ht="12.75" customHeight="1" x14ac:dyDescent="0.45"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</row>
    <row r="214" spans="2:27" ht="12.75" customHeight="1" x14ac:dyDescent="0.45"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</row>
    <row r="215" spans="2:27" ht="12.75" customHeight="1" x14ac:dyDescent="0.45"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</row>
    <row r="216" spans="2:27" ht="12.75" customHeight="1" x14ac:dyDescent="0.45"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</row>
    <row r="217" spans="2:27" ht="12.75" customHeight="1" x14ac:dyDescent="0.45"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</row>
    <row r="218" spans="2:27" ht="12.75" customHeight="1" x14ac:dyDescent="0.45"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</row>
    <row r="219" spans="2:27" ht="12.75" customHeight="1" x14ac:dyDescent="0.45"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</row>
    <row r="220" spans="2:27" ht="12.75" customHeight="1" x14ac:dyDescent="0.45"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</row>
    <row r="221" spans="2:27" ht="12.75" customHeight="1" x14ac:dyDescent="0.45"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</row>
    <row r="222" spans="2:27" ht="12.75" customHeight="1" x14ac:dyDescent="0.45"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</row>
    <row r="223" spans="2:27" ht="12.75" customHeight="1" x14ac:dyDescent="0.45"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</row>
    <row r="224" spans="2:27" ht="12.75" customHeight="1" x14ac:dyDescent="0.45"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</row>
    <row r="225" spans="2:27" ht="12.75" customHeight="1" x14ac:dyDescent="0.45"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</row>
    <row r="226" spans="2:27" ht="12.75" customHeight="1" x14ac:dyDescent="0.45"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</row>
    <row r="227" spans="2:27" ht="12.75" customHeight="1" x14ac:dyDescent="0.45"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</row>
    <row r="228" spans="2:27" ht="12.75" customHeight="1" x14ac:dyDescent="0.45"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</row>
    <row r="229" spans="2:27" ht="12.75" customHeight="1" x14ac:dyDescent="0.45"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</row>
    <row r="230" spans="2:27" ht="12.75" customHeight="1" x14ac:dyDescent="0.45"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</row>
    <row r="231" spans="2:27" ht="12.75" customHeight="1" x14ac:dyDescent="0.45"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</row>
    <row r="232" spans="2:27" ht="12.75" customHeight="1" x14ac:dyDescent="0.45"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</row>
    <row r="233" spans="2:27" ht="12.75" customHeight="1" x14ac:dyDescent="0.45"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</row>
    <row r="234" spans="2:27" ht="12.75" customHeight="1" x14ac:dyDescent="0.45"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</row>
    <row r="235" spans="2:27" ht="12.75" customHeight="1" x14ac:dyDescent="0.45"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</row>
    <row r="236" spans="2:27" ht="12.75" customHeight="1" x14ac:dyDescent="0.45"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</row>
    <row r="237" spans="2:27" ht="12.75" customHeight="1" x14ac:dyDescent="0.45"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</row>
    <row r="238" spans="2:27" ht="12.75" customHeight="1" x14ac:dyDescent="0.45"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</row>
    <row r="239" spans="2:27" ht="12.75" customHeight="1" x14ac:dyDescent="0.45"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</row>
    <row r="240" spans="2:27" ht="12.75" customHeight="1" x14ac:dyDescent="0.45"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</row>
    <row r="241" spans="2:27" ht="12.75" customHeight="1" x14ac:dyDescent="0.45"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</row>
    <row r="242" spans="2:27" ht="12.75" customHeight="1" x14ac:dyDescent="0.45"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</row>
    <row r="243" spans="2:27" ht="12.75" customHeight="1" x14ac:dyDescent="0.45"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</row>
    <row r="244" spans="2:27" ht="12.75" customHeight="1" x14ac:dyDescent="0.45"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</row>
    <row r="245" spans="2:27" ht="12.75" customHeight="1" x14ac:dyDescent="0.45"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</row>
    <row r="246" spans="2:27" ht="12.75" customHeight="1" x14ac:dyDescent="0.45"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</row>
    <row r="247" spans="2:27" ht="12.75" customHeight="1" x14ac:dyDescent="0.45"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</row>
    <row r="248" spans="2:27" ht="12.75" customHeight="1" x14ac:dyDescent="0.45"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</row>
    <row r="249" spans="2:27" ht="12.75" customHeight="1" x14ac:dyDescent="0.45"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</row>
    <row r="250" spans="2:27" ht="12.75" customHeight="1" x14ac:dyDescent="0.45"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</row>
    <row r="251" spans="2:27" ht="12.75" customHeight="1" x14ac:dyDescent="0.45"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</row>
    <row r="252" spans="2:27" ht="12.75" customHeight="1" x14ac:dyDescent="0.45"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</row>
    <row r="253" spans="2:27" ht="12.75" customHeight="1" x14ac:dyDescent="0.45"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</row>
    <row r="254" spans="2:27" ht="12.75" customHeight="1" x14ac:dyDescent="0.45"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</row>
    <row r="255" spans="2:27" ht="12.75" customHeight="1" x14ac:dyDescent="0.45"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</row>
    <row r="256" spans="2:27" ht="12.75" customHeight="1" x14ac:dyDescent="0.45"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</row>
    <row r="257" spans="2:27" ht="12.75" customHeight="1" x14ac:dyDescent="0.45"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</row>
    <row r="258" spans="2:27" ht="12.75" customHeight="1" x14ac:dyDescent="0.45"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</row>
    <row r="259" spans="2:27" ht="12.75" customHeight="1" x14ac:dyDescent="0.45"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</row>
    <row r="260" spans="2:27" ht="12.75" customHeight="1" x14ac:dyDescent="0.45"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</row>
    <row r="261" spans="2:27" ht="12.75" customHeight="1" x14ac:dyDescent="0.45"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</row>
    <row r="262" spans="2:27" ht="12.75" customHeight="1" x14ac:dyDescent="0.45"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</row>
    <row r="263" spans="2:27" ht="12.75" customHeight="1" x14ac:dyDescent="0.45"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</row>
    <row r="264" spans="2:27" ht="12.75" customHeight="1" x14ac:dyDescent="0.45"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</row>
    <row r="265" spans="2:27" ht="12.75" customHeight="1" x14ac:dyDescent="0.45"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</row>
    <row r="266" spans="2:27" ht="12.75" customHeight="1" x14ac:dyDescent="0.45"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</row>
    <row r="267" spans="2:27" ht="12.75" customHeight="1" x14ac:dyDescent="0.45"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</row>
    <row r="268" spans="2:27" ht="12.75" customHeight="1" x14ac:dyDescent="0.45"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</row>
    <row r="269" spans="2:27" ht="12.75" customHeight="1" x14ac:dyDescent="0.45"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</row>
    <row r="270" spans="2:27" ht="12.75" customHeight="1" x14ac:dyDescent="0.45"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</row>
    <row r="271" spans="2:27" ht="12.75" customHeight="1" x14ac:dyDescent="0.45"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</row>
    <row r="272" spans="2:27" ht="12.75" customHeight="1" x14ac:dyDescent="0.45"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</row>
    <row r="273" spans="2:27" ht="12.75" customHeight="1" x14ac:dyDescent="0.45"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</row>
    <row r="274" spans="2:27" ht="12.75" customHeight="1" x14ac:dyDescent="0.45"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</row>
    <row r="275" spans="2:27" ht="12.75" customHeight="1" x14ac:dyDescent="0.45"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</row>
    <row r="276" spans="2:27" ht="12.75" customHeight="1" x14ac:dyDescent="0.45"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</row>
    <row r="277" spans="2:27" ht="12.75" customHeight="1" x14ac:dyDescent="0.45"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</row>
    <row r="278" spans="2:27" ht="12.75" customHeight="1" x14ac:dyDescent="0.45"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</row>
    <row r="279" spans="2:27" ht="12.75" customHeight="1" x14ac:dyDescent="0.45"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</row>
    <row r="280" spans="2:27" ht="12.75" customHeight="1" x14ac:dyDescent="0.45"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</row>
    <row r="281" spans="2:27" ht="12.75" customHeight="1" x14ac:dyDescent="0.45"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</row>
    <row r="282" spans="2:27" ht="12.75" customHeight="1" x14ac:dyDescent="0.45"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</row>
    <row r="283" spans="2:27" ht="12.75" customHeight="1" x14ac:dyDescent="0.45"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</row>
    <row r="284" spans="2:27" ht="12.75" customHeight="1" x14ac:dyDescent="0.45"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</row>
    <row r="285" spans="2:27" ht="12.75" customHeight="1" x14ac:dyDescent="0.45"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</row>
    <row r="286" spans="2:27" ht="12.75" customHeight="1" x14ac:dyDescent="0.45"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</row>
    <row r="287" spans="2:27" ht="12.75" customHeight="1" x14ac:dyDescent="0.45"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</row>
    <row r="288" spans="2:27" ht="12.75" customHeight="1" x14ac:dyDescent="0.45"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</row>
    <row r="289" spans="2:27" ht="12.75" customHeight="1" x14ac:dyDescent="0.45"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</row>
    <row r="290" spans="2:27" ht="12.75" customHeight="1" x14ac:dyDescent="0.45"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</row>
    <row r="291" spans="2:27" ht="12.75" customHeight="1" x14ac:dyDescent="0.45"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</row>
    <row r="292" spans="2:27" ht="12.75" customHeight="1" x14ac:dyDescent="0.45"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</row>
    <row r="293" spans="2:27" ht="12.75" customHeight="1" x14ac:dyDescent="0.45"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</row>
    <row r="294" spans="2:27" ht="12.75" customHeight="1" x14ac:dyDescent="0.45"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</row>
    <row r="295" spans="2:27" ht="12.75" customHeight="1" x14ac:dyDescent="0.45"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</row>
    <row r="296" spans="2:27" ht="12.75" customHeight="1" x14ac:dyDescent="0.45"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</row>
    <row r="297" spans="2:27" ht="12.75" customHeight="1" x14ac:dyDescent="0.45"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</row>
    <row r="298" spans="2:27" ht="12.75" customHeight="1" x14ac:dyDescent="0.45"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</row>
    <row r="299" spans="2:27" ht="12.75" customHeight="1" x14ac:dyDescent="0.45"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</row>
    <row r="300" spans="2:27" ht="12.75" customHeight="1" x14ac:dyDescent="0.45"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</row>
    <row r="301" spans="2:27" ht="12.75" customHeight="1" x14ac:dyDescent="0.45"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</row>
    <row r="302" spans="2:27" ht="12.75" customHeight="1" x14ac:dyDescent="0.45"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</row>
    <row r="303" spans="2:27" ht="12.75" customHeight="1" x14ac:dyDescent="0.45"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</row>
    <row r="304" spans="2:27" ht="12.75" customHeight="1" x14ac:dyDescent="0.45"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</row>
    <row r="305" spans="2:27" ht="12.75" customHeight="1" x14ac:dyDescent="0.45"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</row>
    <row r="306" spans="2:27" ht="12.75" customHeight="1" x14ac:dyDescent="0.45"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</row>
    <row r="307" spans="2:27" ht="12.75" customHeight="1" x14ac:dyDescent="0.45"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</row>
    <row r="308" spans="2:27" ht="12.75" customHeight="1" x14ac:dyDescent="0.45"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</row>
    <row r="309" spans="2:27" ht="12.75" customHeight="1" x14ac:dyDescent="0.45"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</row>
    <row r="310" spans="2:27" ht="12.75" customHeight="1" x14ac:dyDescent="0.45"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</row>
    <row r="311" spans="2:27" ht="12.75" customHeight="1" x14ac:dyDescent="0.45"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</row>
    <row r="312" spans="2:27" ht="12.75" customHeight="1" x14ac:dyDescent="0.45"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</row>
    <row r="313" spans="2:27" ht="12.75" customHeight="1" x14ac:dyDescent="0.45"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</row>
    <row r="314" spans="2:27" ht="12.75" customHeight="1" x14ac:dyDescent="0.45"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</row>
    <row r="315" spans="2:27" ht="12.75" customHeight="1" x14ac:dyDescent="0.45"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</row>
    <row r="316" spans="2:27" ht="12.75" customHeight="1" x14ac:dyDescent="0.45"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</row>
    <row r="317" spans="2:27" ht="12.75" customHeight="1" x14ac:dyDescent="0.45"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</row>
    <row r="318" spans="2:27" ht="12.75" customHeight="1" x14ac:dyDescent="0.45"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</row>
    <row r="319" spans="2:27" ht="12.75" customHeight="1" x14ac:dyDescent="0.45"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</row>
    <row r="320" spans="2:27" ht="12.75" customHeight="1" x14ac:dyDescent="0.45"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</row>
    <row r="321" spans="2:27" ht="12.75" customHeight="1" x14ac:dyDescent="0.45"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</row>
    <row r="322" spans="2:27" ht="12.75" customHeight="1" x14ac:dyDescent="0.45"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</row>
    <row r="323" spans="2:27" ht="12.75" customHeight="1" x14ac:dyDescent="0.45"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</row>
    <row r="324" spans="2:27" ht="12.75" customHeight="1" x14ac:dyDescent="0.45"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</row>
    <row r="325" spans="2:27" ht="12.75" customHeight="1" x14ac:dyDescent="0.45"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</row>
    <row r="326" spans="2:27" ht="12.75" customHeight="1" x14ac:dyDescent="0.45"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</row>
    <row r="327" spans="2:27" ht="12.75" customHeight="1" x14ac:dyDescent="0.45"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</row>
    <row r="328" spans="2:27" ht="12.75" customHeight="1" x14ac:dyDescent="0.45"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</row>
    <row r="329" spans="2:27" ht="12.75" customHeight="1" x14ac:dyDescent="0.45"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</row>
    <row r="330" spans="2:27" ht="12.75" customHeight="1" x14ac:dyDescent="0.45"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</row>
    <row r="331" spans="2:27" ht="12.75" customHeight="1" x14ac:dyDescent="0.45"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</row>
    <row r="332" spans="2:27" ht="12.75" customHeight="1" x14ac:dyDescent="0.45"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</row>
    <row r="333" spans="2:27" ht="12.75" customHeight="1" x14ac:dyDescent="0.45"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</row>
    <row r="334" spans="2:27" ht="12.75" customHeight="1" x14ac:dyDescent="0.45"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</row>
    <row r="335" spans="2:27" ht="12.75" customHeight="1" x14ac:dyDescent="0.45"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</row>
    <row r="336" spans="2:27" ht="12.75" customHeight="1" x14ac:dyDescent="0.45"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</row>
    <row r="337" spans="2:27" ht="12.75" customHeight="1" x14ac:dyDescent="0.45"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</row>
    <row r="338" spans="2:27" ht="12.75" customHeight="1" x14ac:dyDescent="0.45"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</row>
    <row r="339" spans="2:27" ht="12.75" customHeight="1" x14ac:dyDescent="0.45"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</row>
    <row r="340" spans="2:27" ht="12.75" customHeight="1" x14ac:dyDescent="0.45"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</row>
    <row r="341" spans="2:27" ht="12.75" customHeight="1" x14ac:dyDescent="0.45"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</row>
    <row r="342" spans="2:27" ht="12.75" customHeight="1" x14ac:dyDescent="0.45"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</row>
    <row r="343" spans="2:27" ht="12.75" customHeight="1" x14ac:dyDescent="0.45"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</row>
    <row r="344" spans="2:27" ht="12.75" customHeight="1" x14ac:dyDescent="0.45"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</row>
    <row r="345" spans="2:27" ht="12.75" customHeight="1" x14ac:dyDescent="0.45"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</row>
    <row r="346" spans="2:27" ht="12.75" customHeight="1" x14ac:dyDescent="0.45"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</row>
    <row r="347" spans="2:27" ht="12.75" customHeight="1" x14ac:dyDescent="0.45"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</row>
    <row r="348" spans="2:27" ht="12.75" customHeight="1" x14ac:dyDescent="0.45"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</row>
    <row r="349" spans="2:27" ht="12.75" customHeight="1" x14ac:dyDescent="0.45"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</row>
    <row r="350" spans="2:27" ht="12.75" customHeight="1" x14ac:dyDescent="0.45"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</row>
    <row r="351" spans="2:27" ht="12.75" customHeight="1" x14ac:dyDescent="0.45"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</row>
    <row r="352" spans="2:27" ht="12.75" customHeight="1" x14ac:dyDescent="0.45"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</row>
    <row r="353" spans="2:27" ht="12.75" customHeight="1" x14ac:dyDescent="0.45"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</row>
    <row r="354" spans="2:27" ht="12.75" customHeight="1" x14ac:dyDescent="0.45"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</row>
    <row r="355" spans="2:27" ht="12.75" customHeight="1" x14ac:dyDescent="0.45"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</row>
    <row r="356" spans="2:27" ht="12.75" customHeight="1" x14ac:dyDescent="0.45"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</row>
    <row r="357" spans="2:27" ht="12.75" customHeight="1" x14ac:dyDescent="0.45"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</row>
    <row r="358" spans="2:27" ht="12.75" customHeight="1" x14ac:dyDescent="0.45"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</row>
    <row r="359" spans="2:27" ht="12.75" customHeight="1" x14ac:dyDescent="0.45"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</row>
    <row r="360" spans="2:27" ht="12.75" customHeight="1" x14ac:dyDescent="0.45"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</row>
    <row r="361" spans="2:27" ht="12.75" customHeight="1" x14ac:dyDescent="0.45"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</row>
    <row r="362" spans="2:27" ht="12.75" customHeight="1" x14ac:dyDescent="0.45"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</row>
    <row r="363" spans="2:27" ht="12.75" customHeight="1" x14ac:dyDescent="0.45"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</row>
    <row r="364" spans="2:27" ht="12.75" customHeight="1" x14ac:dyDescent="0.45"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</row>
    <row r="365" spans="2:27" ht="12.75" customHeight="1" x14ac:dyDescent="0.45"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</row>
    <row r="366" spans="2:27" ht="12.75" customHeight="1" x14ac:dyDescent="0.45"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</row>
    <row r="367" spans="2:27" ht="12.75" customHeight="1" x14ac:dyDescent="0.45"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</row>
    <row r="368" spans="2:27" ht="12.75" customHeight="1" x14ac:dyDescent="0.45"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</row>
    <row r="369" spans="2:27" ht="12.75" customHeight="1" x14ac:dyDescent="0.45"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</row>
    <row r="370" spans="2:27" ht="12.75" customHeight="1" x14ac:dyDescent="0.45"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</row>
    <row r="371" spans="2:27" ht="12.75" customHeight="1" x14ac:dyDescent="0.45"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</row>
    <row r="372" spans="2:27" ht="12.75" customHeight="1" x14ac:dyDescent="0.45"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</row>
    <row r="373" spans="2:27" ht="12.75" customHeight="1" x14ac:dyDescent="0.45"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</row>
    <row r="374" spans="2:27" ht="12.75" customHeight="1" x14ac:dyDescent="0.45"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</row>
    <row r="375" spans="2:27" ht="12.75" customHeight="1" x14ac:dyDescent="0.45"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</row>
    <row r="376" spans="2:27" ht="12.75" customHeight="1" x14ac:dyDescent="0.45"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</row>
    <row r="377" spans="2:27" ht="12.75" customHeight="1" x14ac:dyDescent="0.45"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</row>
    <row r="378" spans="2:27" ht="12.75" customHeight="1" x14ac:dyDescent="0.45"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</row>
    <row r="379" spans="2:27" ht="12.75" customHeight="1" x14ac:dyDescent="0.45"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</row>
    <row r="380" spans="2:27" ht="12.75" customHeight="1" x14ac:dyDescent="0.45"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</row>
    <row r="381" spans="2:27" ht="12.75" customHeight="1" x14ac:dyDescent="0.45"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</row>
    <row r="382" spans="2:27" ht="12.75" customHeight="1" x14ac:dyDescent="0.45"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</row>
    <row r="383" spans="2:27" ht="12.75" customHeight="1" x14ac:dyDescent="0.45"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</row>
    <row r="384" spans="2:27" ht="12.75" customHeight="1" x14ac:dyDescent="0.45"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</row>
    <row r="385" spans="2:27" ht="12.75" customHeight="1" x14ac:dyDescent="0.45"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</row>
    <row r="386" spans="2:27" ht="12.75" customHeight="1" x14ac:dyDescent="0.45"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</row>
    <row r="387" spans="2:27" ht="12.75" customHeight="1" x14ac:dyDescent="0.45"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</row>
    <row r="388" spans="2:27" ht="12.75" customHeight="1" x14ac:dyDescent="0.45"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</row>
    <row r="389" spans="2:27" ht="12.75" customHeight="1" x14ac:dyDescent="0.45"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</row>
    <row r="390" spans="2:27" ht="12.75" customHeight="1" x14ac:dyDescent="0.45"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</row>
    <row r="391" spans="2:27" ht="12.75" customHeight="1" x14ac:dyDescent="0.45"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</row>
    <row r="392" spans="2:27" ht="12.75" customHeight="1" x14ac:dyDescent="0.45"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</row>
    <row r="393" spans="2:27" ht="12.75" customHeight="1" x14ac:dyDescent="0.45"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</row>
    <row r="394" spans="2:27" ht="12.75" customHeight="1" x14ac:dyDescent="0.45"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</row>
    <row r="395" spans="2:27" ht="12.75" customHeight="1" x14ac:dyDescent="0.45"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</row>
    <row r="396" spans="2:27" ht="12.75" customHeight="1" x14ac:dyDescent="0.45"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</row>
    <row r="397" spans="2:27" ht="12.75" customHeight="1" x14ac:dyDescent="0.45"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</row>
    <row r="398" spans="2:27" ht="12.75" customHeight="1" x14ac:dyDescent="0.45"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</row>
    <row r="399" spans="2:27" ht="12.75" customHeight="1" x14ac:dyDescent="0.45"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</row>
    <row r="400" spans="2:27" ht="12.75" customHeight="1" x14ac:dyDescent="0.45"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</row>
    <row r="401" spans="2:27" ht="12.75" customHeight="1" x14ac:dyDescent="0.45"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</row>
    <row r="402" spans="2:27" ht="12.75" customHeight="1" x14ac:dyDescent="0.45"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</row>
    <row r="403" spans="2:27" ht="12.75" customHeight="1" x14ac:dyDescent="0.45"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</row>
    <row r="404" spans="2:27" ht="12.75" customHeight="1" x14ac:dyDescent="0.45"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</row>
    <row r="405" spans="2:27" ht="12.75" customHeight="1" x14ac:dyDescent="0.45"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</row>
    <row r="406" spans="2:27" ht="12.75" customHeight="1" x14ac:dyDescent="0.45"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</row>
    <row r="407" spans="2:27" ht="12.75" customHeight="1" x14ac:dyDescent="0.45"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</row>
    <row r="408" spans="2:27" ht="12.75" customHeight="1" x14ac:dyDescent="0.45"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</row>
    <row r="409" spans="2:27" ht="12.75" customHeight="1" x14ac:dyDescent="0.45"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</row>
    <row r="410" spans="2:27" ht="12.75" customHeight="1" x14ac:dyDescent="0.45"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</row>
    <row r="411" spans="2:27" ht="12.75" customHeight="1" x14ac:dyDescent="0.45"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</row>
    <row r="412" spans="2:27" ht="12.75" customHeight="1" x14ac:dyDescent="0.45"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</row>
    <row r="413" spans="2:27" ht="12.75" customHeight="1" x14ac:dyDescent="0.45"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</row>
    <row r="414" spans="2:27" ht="12.75" customHeight="1" x14ac:dyDescent="0.45"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</row>
    <row r="415" spans="2:27" ht="12.75" customHeight="1" x14ac:dyDescent="0.45"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</row>
    <row r="416" spans="2:27" ht="12.75" customHeight="1" x14ac:dyDescent="0.45"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</row>
    <row r="417" spans="2:27" ht="12.75" customHeight="1" x14ac:dyDescent="0.45"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</row>
    <row r="418" spans="2:27" ht="12.75" customHeight="1" x14ac:dyDescent="0.45"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</row>
    <row r="419" spans="2:27" ht="12.75" customHeight="1" x14ac:dyDescent="0.45"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</row>
    <row r="420" spans="2:27" ht="12.75" customHeight="1" x14ac:dyDescent="0.45"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</row>
    <row r="421" spans="2:27" ht="12.75" customHeight="1" x14ac:dyDescent="0.45"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</row>
    <row r="422" spans="2:27" ht="12.75" customHeight="1" x14ac:dyDescent="0.45"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</row>
    <row r="423" spans="2:27" ht="12.75" customHeight="1" x14ac:dyDescent="0.45"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</row>
    <row r="424" spans="2:27" ht="12.75" customHeight="1" x14ac:dyDescent="0.45"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</row>
    <row r="425" spans="2:27" ht="12.75" customHeight="1" x14ac:dyDescent="0.45"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</row>
    <row r="426" spans="2:27" ht="12.75" customHeight="1" x14ac:dyDescent="0.45"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</row>
    <row r="427" spans="2:27" ht="12.75" customHeight="1" x14ac:dyDescent="0.45"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</row>
    <row r="428" spans="2:27" ht="12.75" customHeight="1" x14ac:dyDescent="0.45"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</row>
    <row r="429" spans="2:27" ht="12.75" customHeight="1" x14ac:dyDescent="0.45"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</row>
    <row r="430" spans="2:27" ht="12.75" customHeight="1" x14ac:dyDescent="0.45"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</row>
    <row r="431" spans="2:27" ht="12.75" customHeight="1" x14ac:dyDescent="0.45"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</row>
    <row r="432" spans="2:27" ht="12.75" customHeight="1" x14ac:dyDescent="0.45"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</row>
    <row r="433" spans="2:27" ht="12.75" customHeight="1" x14ac:dyDescent="0.45"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</row>
    <row r="434" spans="2:27" ht="12.75" customHeight="1" x14ac:dyDescent="0.45"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</row>
    <row r="435" spans="2:27" ht="12.75" customHeight="1" x14ac:dyDescent="0.45"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</row>
    <row r="436" spans="2:27" ht="12.75" customHeight="1" x14ac:dyDescent="0.45"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</row>
    <row r="437" spans="2:27" ht="12.75" customHeight="1" x14ac:dyDescent="0.45"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</row>
    <row r="438" spans="2:27" ht="12.75" customHeight="1" x14ac:dyDescent="0.45"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</row>
    <row r="439" spans="2:27" ht="12.75" customHeight="1" x14ac:dyDescent="0.45"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</row>
    <row r="440" spans="2:27" ht="12.75" customHeight="1" x14ac:dyDescent="0.45"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</row>
    <row r="441" spans="2:27" ht="12.75" customHeight="1" x14ac:dyDescent="0.45"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</row>
    <row r="442" spans="2:27" ht="12.75" customHeight="1" x14ac:dyDescent="0.45"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</row>
    <row r="443" spans="2:27" ht="12.75" customHeight="1" x14ac:dyDescent="0.45"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</row>
    <row r="444" spans="2:27" ht="12.75" customHeight="1" x14ac:dyDescent="0.45"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</row>
    <row r="445" spans="2:27" ht="12.75" customHeight="1" x14ac:dyDescent="0.45"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</row>
    <row r="446" spans="2:27" ht="12.75" customHeight="1" x14ac:dyDescent="0.45"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</row>
    <row r="447" spans="2:27" ht="12.75" customHeight="1" x14ac:dyDescent="0.45"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</row>
    <row r="448" spans="2:27" ht="12.75" customHeight="1" x14ac:dyDescent="0.45"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</row>
    <row r="449" spans="2:27" ht="12.75" customHeight="1" x14ac:dyDescent="0.45"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</row>
    <row r="450" spans="2:27" ht="12.75" customHeight="1" x14ac:dyDescent="0.45"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</row>
    <row r="451" spans="2:27" ht="12.75" customHeight="1" x14ac:dyDescent="0.45"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</row>
    <row r="452" spans="2:27" ht="12.75" customHeight="1" x14ac:dyDescent="0.45"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</row>
    <row r="453" spans="2:27" ht="12.75" customHeight="1" x14ac:dyDescent="0.45"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</row>
    <row r="454" spans="2:27" ht="12.75" customHeight="1" x14ac:dyDescent="0.45"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</row>
    <row r="455" spans="2:27" ht="12.75" customHeight="1" x14ac:dyDescent="0.45"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</row>
    <row r="456" spans="2:27" ht="12.75" customHeight="1" x14ac:dyDescent="0.45"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</row>
    <row r="457" spans="2:27" ht="12.75" customHeight="1" x14ac:dyDescent="0.45"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</row>
    <row r="458" spans="2:27" ht="12.75" customHeight="1" x14ac:dyDescent="0.45"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</row>
    <row r="459" spans="2:27" ht="12.75" customHeight="1" x14ac:dyDescent="0.45"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</row>
    <row r="460" spans="2:27" ht="12.75" customHeight="1" x14ac:dyDescent="0.45"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</row>
    <row r="461" spans="2:27" ht="12.75" customHeight="1" x14ac:dyDescent="0.45"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</row>
    <row r="462" spans="2:27" ht="12.75" customHeight="1" x14ac:dyDescent="0.45"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</row>
    <row r="463" spans="2:27" ht="12.75" customHeight="1" x14ac:dyDescent="0.45"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</row>
    <row r="464" spans="2:27" ht="12.75" customHeight="1" x14ac:dyDescent="0.45"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</row>
    <row r="465" spans="2:27" ht="12.75" customHeight="1" x14ac:dyDescent="0.45"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</row>
    <row r="466" spans="2:27" ht="12.75" customHeight="1" x14ac:dyDescent="0.45"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</row>
    <row r="467" spans="2:27" ht="12.75" customHeight="1" x14ac:dyDescent="0.45"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</row>
    <row r="468" spans="2:27" ht="12.75" customHeight="1" x14ac:dyDescent="0.45"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</row>
    <row r="469" spans="2:27" ht="12.75" customHeight="1" x14ac:dyDescent="0.45"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</row>
    <row r="470" spans="2:27" ht="12.75" customHeight="1" x14ac:dyDescent="0.45"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</row>
    <row r="471" spans="2:27" ht="12.75" customHeight="1" x14ac:dyDescent="0.45"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</row>
    <row r="472" spans="2:27" ht="12.75" customHeight="1" x14ac:dyDescent="0.45"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</row>
    <row r="473" spans="2:27" ht="12.75" customHeight="1" x14ac:dyDescent="0.45"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</row>
    <row r="474" spans="2:27" ht="12.75" customHeight="1" x14ac:dyDescent="0.45"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</row>
    <row r="475" spans="2:27" ht="12.75" customHeight="1" x14ac:dyDescent="0.45"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</row>
    <row r="476" spans="2:27" ht="12.75" customHeight="1" x14ac:dyDescent="0.45"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</row>
    <row r="477" spans="2:27" ht="12.75" customHeight="1" x14ac:dyDescent="0.45"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</row>
    <row r="478" spans="2:27" ht="12.75" customHeight="1" x14ac:dyDescent="0.45"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</row>
    <row r="479" spans="2:27" ht="12.75" customHeight="1" x14ac:dyDescent="0.45"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</row>
    <row r="480" spans="2:27" ht="12.75" customHeight="1" x14ac:dyDescent="0.45"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</row>
    <row r="481" spans="2:27" ht="12.75" customHeight="1" x14ac:dyDescent="0.45"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</row>
    <row r="482" spans="2:27" ht="12.75" customHeight="1" x14ac:dyDescent="0.45"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</row>
    <row r="483" spans="2:27" ht="12.75" customHeight="1" x14ac:dyDescent="0.45"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</row>
    <row r="484" spans="2:27" ht="12.75" customHeight="1" x14ac:dyDescent="0.45"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</row>
    <row r="485" spans="2:27" ht="12.75" customHeight="1" x14ac:dyDescent="0.45"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</row>
    <row r="486" spans="2:27" ht="12.75" customHeight="1" x14ac:dyDescent="0.45"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</row>
    <row r="487" spans="2:27" ht="12.75" customHeight="1" x14ac:dyDescent="0.45"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</row>
    <row r="488" spans="2:27" ht="12.75" customHeight="1" x14ac:dyDescent="0.45"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</row>
    <row r="489" spans="2:27" ht="12.75" customHeight="1" x14ac:dyDescent="0.45"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</row>
    <row r="490" spans="2:27" ht="12.75" customHeight="1" x14ac:dyDescent="0.45"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</row>
    <row r="491" spans="2:27" ht="12.75" customHeight="1" x14ac:dyDescent="0.45"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</row>
    <row r="492" spans="2:27" ht="12.75" customHeight="1" x14ac:dyDescent="0.45"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</row>
    <row r="493" spans="2:27" ht="12.75" customHeight="1" x14ac:dyDescent="0.45"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</row>
    <row r="494" spans="2:27" ht="12.75" customHeight="1" x14ac:dyDescent="0.45"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</row>
    <row r="495" spans="2:27" ht="12.75" customHeight="1" x14ac:dyDescent="0.45"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</row>
    <row r="496" spans="2:27" ht="12.75" customHeight="1" x14ac:dyDescent="0.45"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</row>
    <row r="497" spans="2:27" ht="12.75" customHeight="1" x14ac:dyDescent="0.45"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</row>
    <row r="498" spans="2:27" ht="12.75" customHeight="1" x14ac:dyDescent="0.45"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</row>
    <row r="499" spans="2:27" ht="12.75" customHeight="1" x14ac:dyDescent="0.45"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</row>
    <row r="500" spans="2:27" ht="12.75" customHeight="1" x14ac:dyDescent="0.45"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</row>
    <row r="501" spans="2:27" ht="12.75" customHeight="1" x14ac:dyDescent="0.45"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</row>
    <row r="502" spans="2:27" ht="12.75" customHeight="1" x14ac:dyDescent="0.45"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</row>
    <row r="503" spans="2:27" ht="12.75" customHeight="1" x14ac:dyDescent="0.45"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</row>
    <row r="504" spans="2:27" ht="12.75" customHeight="1" x14ac:dyDescent="0.45"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</row>
    <row r="505" spans="2:27" ht="12.75" customHeight="1" x14ac:dyDescent="0.45"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</row>
    <row r="506" spans="2:27" ht="12.75" customHeight="1" x14ac:dyDescent="0.45"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</row>
    <row r="507" spans="2:27" ht="12.75" customHeight="1" x14ac:dyDescent="0.45"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</row>
    <row r="508" spans="2:27" ht="12.75" customHeight="1" x14ac:dyDescent="0.45"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</row>
    <row r="509" spans="2:27" ht="12.75" customHeight="1" x14ac:dyDescent="0.45"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</row>
    <row r="510" spans="2:27" ht="12.75" customHeight="1" x14ac:dyDescent="0.45"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</row>
    <row r="511" spans="2:27" ht="12.75" customHeight="1" x14ac:dyDescent="0.45"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</row>
    <row r="512" spans="2:27" ht="12.75" customHeight="1" x14ac:dyDescent="0.45"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</row>
    <row r="513" spans="2:27" ht="12.75" customHeight="1" x14ac:dyDescent="0.45"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</row>
    <row r="514" spans="2:27" ht="12.75" customHeight="1" x14ac:dyDescent="0.45"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</row>
    <row r="515" spans="2:27" ht="12.75" customHeight="1" x14ac:dyDescent="0.45"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</row>
    <row r="516" spans="2:27" ht="12.75" customHeight="1" x14ac:dyDescent="0.45"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</row>
    <row r="517" spans="2:27" ht="12.75" customHeight="1" x14ac:dyDescent="0.45"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</row>
    <row r="518" spans="2:27" ht="12.75" customHeight="1" x14ac:dyDescent="0.45"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</row>
    <row r="519" spans="2:27" ht="12.75" customHeight="1" x14ac:dyDescent="0.45"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</row>
    <row r="520" spans="2:27" ht="12.75" customHeight="1" x14ac:dyDescent="0.45"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</row>
    <row r="521" spans="2:27" ht="12.75" customHeight="1" x14ac:dyDescent="0.45"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</row>
    <row r="522" spans="2:27" ht="12.75" customHeight="1" x14ac:dyDescent="0.45"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</row>
    <row r="523" spans="2:27" ht="12.75" customHeight="1" x14ac:dyDescent="0.45"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</row>
    <row r="524" spans="2:27" ht="12.75" customHeight="1" x14ac:dyDescent="0.45"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</row>
    <row r="525" spans="2:27" ht="12.75" customHeight="1" x14ac:dyDescent="0.45"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</row>
    <row r="526" spans="2:27" ht="12.75" customHeight="1" x14ac:dyDescent="0.45"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</row>
    <row r="527" spans="2:27" ht="12.75" customHeight="1" x14ac:dyDescent="0.45"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</row>
    <row r="528" spans="2:27" ht="12.75" customHeight="1" x14ac:dyDescent="0.45"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</row>
    <row r="529" spans="2:27" ht="12.75" customHeight="1" x14ac:dyDescent="0.45"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</row>
    <row r="530" spans="2:27" ht="12.75" customHeight="1" x14ac:dyDescent="0.45"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</row>
    <row r="531" spans="2:27" ht="12.75" customHeight="1" x14ac:dyDescent="0.45"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</row>
    <row r="532" spans="2:27" ht="12.75" customHeight="1" x14ac:dyDescent="0.45"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</row>
    <row r="533" spans="2:27" ht="12.75" customHeight="1" x14ac:dyDescent="0.45"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</row>
    <row r="534" spans="2:27" ht="12.75" customHeight="1" x14ac:dyDescent="0.45"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</row>
    <row r="535" spans="2:27" ht="12.75" customHeight="1" x14ac:dyDescent="0.45"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</row>
    <row r="536" spans="2:27" ht="12.75" customHeight="1" x14ac:dyDescent="0.45"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</row>
    <row r="537" spans="2:27" ht="12.75" customHeight="1" x14ac:dyDescent="0.45"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</row>
    <row r="538" spans="2:27" ht="12.75" customHeight="1" x14ac:dyDescent="0.45"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</row>
    <row r="539" spans="2:27" ht="12.75" customHeight="1" x14ac:dyDescent="0.45"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</row>
    <row r="540" spans="2:27" ht="12.75" customHeight="1" x14ac:dyDescent="0.45"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</row>
    <row r="541" spans="2:27" ht="12.75" customHeight="1" x14ac:dyDescent="0.45"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</row>
    <row r="542" spans="2:27" ht="12.75" customHeight="1" x14ac:dyDescent="0.45"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</row>
    <row r="543" spans="2:27" ht="12.75" customHeight="1" x14ac:dyDescent="0.45"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</row>
    <row r="544" spans="2:27" ht="12.75" customHeight="1" x14ac:dyDescent="0.45"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</row>
    <row r="545" spans="2:27" ht="12.75" customHeight="1" x14ac:dyDescent="0.45"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</row>
    <row r="546" spans="2:27" ht="12.75" customHeight="1" x14ac:dyDescent="0.45"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</row>
    <row r="547" spans="2:27" ht="12.75" customHeight="1" x14ac:dyDescent="0.45"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</row>
    <row r="548" spans="2:27" ht="12.75" customHeight="1" x14ac:dyDescent="0.45"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</row>
    <row r="549" spans="2:27" ht="12.75" customHeight="1" x14ac:dyDescent="0.45"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</row>
    <row r="550" spans="2:27" ht="12.75" customHeight="1" x14ac:dyDescent="0.45"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</row>
    <row r="551" spans="2:27" ht="12.75" customHeight="1" x14ac:dyDescent="0.45"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</row>
    <row r="552" spans="2:27" ht="12.75" customHeight="1" x14ac:dyDescent="0.45"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</row>
    <row r="553" spans="2:27" ht="12.75" customHeight="1" x14ac:dyDescent="0.45"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</row>
    <row r="554" spans="2:27" ht="12.75" customHeight="1" x14ac:dyDescent="0.45"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</row>
    <row r="555" spans="2:27" ht="12.75" customHeight="1" x14ac:dyDescent="0.45"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</row>
    <row r="556" spans="2:27" ht="12.75" customHeight="1" x14ac:dyDescent="0.45"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</row>
    <row r="557" spans="2:27" ht="12.75" customHeight="1" x14ac:dyDescent="0.45"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</row>
    <row r="558" spans="2:27" ht="12.75" customHeight="1" x14ac:dyDescent="0.45"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</row>
    <row r="559" spans="2:27" ht="12.75" customHeight="1" x14ac:dyDescent="0.45"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</row>
    <row r="560" spans="2:27" ht="12.75" customHeight="1" x14ac:dyDescent="0.45"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</row>
    <row r="561" spans="2:27" ht="12.75" customHeight="1" x14ac:dyDescent="0.45"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</row>
    <row r="562" spans="2:27" ht="12.75" customHeight="1" x14ac:dyDescent="0.45"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</row>
    <row r="563" spans="2:27" ht="12.75" customHeight="1" x14ac:dyDescent="0.45"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</row>
    <row r="564" spans="2:27" ht="12.75" customHeight="1" x14ac:dyDescent="0.45"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</row>
    <row r="565" spans="2:27" ht="12.75" customHeight="1" x14ac:dyDescent="0.45"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</row>
    <row r="566" spans="2:27" ht="12.75" customHeight="1" x14ac:dyDescent="0.45"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</row>
    <row r="567" spans="2:27" ht="12.75" customHeight="1" x14ac:dyDescent="0.45"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</row>
    <row r="568" spans="2:27" ht="12.75" customHeight="1" x14ac:dyDescent="0.45"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</row>
    <row r="569" spans="2:27" ht="12.75" customHeight="1" x14ac:dyDescent="0.45"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</row>
    <row r="570" spans="2:27" ht="12.75" customHeight="1" x14ac:dyDescent="0.45"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</row>
    <row r="571" spans="2:27" ht="12.75" customHeight="1" x14ac:dyDescent="0.45"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</row>
    <row r="572" spans="2:27" ht="12.75" customHeight="1" x14ac:dyDescent="0.45"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</row>
    <row r="573" spans="2:27" ht="12.75" customHeight="1" x14ac:dyDescent="0.45"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</row>
    <row r="574" spans="2:27" ht="12.75" customHeight="1" x14ac:dyDescent="0.45"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</row>
    <row r="575" spans="2:27" ht="12.75" customHeight="1" x14ac:dyDescent="0.45"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</row>
    <row r="576" spans="2:27" ht="12.75" customHeight="1" x14ac:dyDescent="0.45"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</row>
    <row r="577" spans="2:27" ht="12.75" customHeight="1" x14ac:dyDescent="0.45"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</row>
    <row r="578" spans="2:27" ht="12.75" customHeight="1" x14ac:dyDescent="0.45"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</row>
    <row r="579" spans="2:27" ht="12.75" customHeight="1" x14ac:dyDescent="0.45"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</row>
    <row r="580" spans="2:27" ht="12.75" customHeight="1" x14ac:dyDescent="0.45"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</row>
    <row r="581" spans="2:27" ht="12.75" customHeight="1" x14ac:dyDescent="0.45"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</row>
    <row r="582" spans="2:27" ht="12.75" customHeight="1" x14ac:dyDescent="0.45"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</row>
    <row r="583" spans="2:27" ht="12.75" customHeight="1" x14ac:dyDescent="0.45"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</row>
    <row r="584" spans="2:27" ht="12.75" customHeight="1" x14ac:dyDescent="0.45"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</row>
    <row r="585" spans="2:27" ht="12.75" customHeight="1" x14ac:dyDescent="0.45"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</row>
    <row r="586" spans="2:27" ht="12.75" customHeight="1" x14ac:dyDescent="0.45"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</row>
    <row r="587" spans="2:27" ht="12.75" customHeight="1" x14ac:dyDescent="0.45"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</row>
    <row r="588" spans="2:27" ht="12.75" customHeight="1" x14ac:dyDescent="0.45"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</row>
    <row r="589" spans="2:27" ht="12.75" customHeight="1" x14ac:dyDescent="0.45"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</row>
    <row r="590" spans="2:27" ht="12.75" customHeight="1" x14ac:dyDescent="0.45"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</row>
    <row r="591" spans="2:27" ht="12.75" customHeight="1" x14ac:dyDescent="0.45"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</row>
    <row r="592" spans="2:27" ht="12.75" customHeight="1" x14ac:dyDescent="0.45"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</row>
    <row r="593" spans="2:27" ht="12.75" customHeight="1" x14ac:dyDescent="0.45"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</row>
    <row r="594" spans="2:27" ht="12.75" customHeight="1" x14ac:dyDescent="0.45"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</row>
    <row r="595" spans="2:27" ht="12.75" customHeight="1" x14ac:dyDescent="0.45"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</row>
    <row r="596" spans="2:27" ht="12.75" customHeight="1" x14ac:dyDescent="0.45"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</row>
    <row r="597" spans="2:27" ht="12.75" customHeight="1" x14ac:dyDescent="0.45"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</row>
    <row r="598" spans="2:27" ht="12.75" customHeight="1" x14ac:dyDescent="0.45"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</row>
    <row r="599" spans="2:27" ht="12.75" customHeight="1" x14ac:dyDescent="0.45"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</row>
    <row r="600" spans="2:27" ht="12.75" customHeight="1" x14ac:dyDescent="0.45"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</row>
    <row r="601" spans="2:27" ht="12.75" customHeight="1" x14ac:dyDescent="0.45"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</row>
    <row r="602" spans="2:27" ht="12.75" customHeight="1" x14ac:dyDescent="0.45"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</row>
    <row r="603" spans="2:27" ht="12.75" customHeight="1" x14ac:dyDescent="0.45"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</row>
    <row r="604" spans="2:27" ht="12.75" customHeight="1" x14ac:dyDescent="0.45"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</row>
    <row r="605" spans="2:27" ht="12.75" customHeight="1" x14ac:dyDescent="0.45"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</row>
    <row r="606" spans="2:27" ht="12.75" customHeight="1" x14ac:dyDescent="0.45"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</row>
    <row r="607" spans="2:27" ht="12.75" customHeight="1" x14ac:dyDescent="0.45"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</row>
    <row r="608" spans="2:27" ht="12.75" customHeight="1" x14ac:dyDescent="0.45"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</row>
    <row r="609" spans="2:27" ht="12.75" customHeight="1" x14ac:dyDescent="0.45"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</row>
    <row r="610" spans="2:27" ht="12.75" customHeight="1" x14ac:dyDescent="0.45"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</row>
    <row r="611" spans="2:27" ht="12.75" customHeight="1" x14ac:dyDescent="0.45"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</row>
    <row r="612" spans="2:27" ht="12.75" customHeight="1" x14ac:dyDescent="0.45"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</row>
    <row r="613" spans="2:27" ht="12.75" customHeight="1" x14ac:dyDescent="0.45"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</row>
    <row r="614" spans="2:27" ht="12.75" customHeight="1" x14ac:dyDescent="0.45"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</row>
    <row r="615" spans="2:27" ht="12.75" customHeight="1" x14ac:dyDescent="0.45"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</row>
    <row r="616" spans="2:27" ht="12.75" customHeight="1" x14ac:dyDescent="0.45"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</row>
    <row r="617" spans="2:27" ht="12.75" customHeight="1" x14ac:dyDescent="0.45"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</row>
    <row r="618" spans="2:27" ht="12.75" customHeight="1" x14ac:dyDescent="0.45"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</row>
    <row r="619" spans="2:27" ht="12.75" customHeight="1" x14ac:dyDescent="0.45"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</row>
    <row r="620" spans="2:27" ht="12.75" customHeight="1" x14ac:dyDescent="0.45"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</row>
    <row r="621" spans="2:27" ht="12.75" customHeight="1" x14ac:dyDescent="0.45"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</row>
    <row r="622" spans="2:27" ht="12.75" customHeight="1" x14ac:dyDescent="0.45"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</row>
    <row r="623" spans="2:27" ht="12.75" customHeight="1" x14ac:dyDescent="0.45"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</row>
    <row r="624" spans="2:27" ht="12.75" customHeight="1" x14ac:dyDescent="0.45"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</row>
    <row r="625" spans="2:27" ht="12.75" customHeight="1" x14ac:dyDescent="0.45"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</row>
    <row r="626" spans="2:27" ht="12.75" customHeight="1" x14ac:dyDescent="0.45"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</row>
    <row r="627" spans="2:27" ht="12.75" customHeight="1" x14ac:dyDescent="0.45"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</row>
    <row r="628" spans="2:27" ht="12.75" customHeight="1" x14ac:dyDescent="0.45"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</row>
    <row r="629" spans="2:27" ht="12.75" customHeight="1" x14ac:dyDescent="0.45"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</row>
    <row r="630" spans="2:27" ht="12.75" customHeight="1" x14ac:dyDescent="0.45"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</row>
    <row r="631" spans="2:27" ht="12.75" customHeight="1" x14ac:dyDescent="0.45"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</row>
    <row r="632" spans="2:27" ht="12.75" customHeight="1" x14ac:dyDescent="0.45"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</row>
    <row r="633" spans="2:27" ht="12.75" customHeight="1" x14ac:dyDescent="0.45"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</row>
    <row r="634" spans="2:27" ht="12.75" customHeight="1" x14ac:dyDescent="0.45"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</row>
    <row r="635" spans="2:27" ht="12.75" customHeight="1" x14ac:dyDescent="0.45"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</row>
    <row r="636" spans="2:27" ht="12.75" customHeight="1" x14ac:dyDescent="0.45"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</row>
    <row r="637" spans="2:27" ht="12.75" customHeight="1" x14ac:dyDescent="0.45"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</row>
    <row r="638" spans="2:27" ht="12.75" customHeight="1" x14ac:dyDescent="0.45"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</row>
    <row r="639" spans="2:27" ht="12.75" customHeight="1" x14ac:dyDescent="0.45"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</row>
    <row r="640" spans="2:27" ht="12.75" customHeight="1" x14ac:dyDescent="0.45"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</row>
    <row r="641" spans="2:27" ht="12.75" customHeight="1" x14ac:dyDescent="0.45"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</row>
    <row r="642" spans="2:27" ht="12.75" customHeight="1" x14ac:dyDescent="0.45"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</row>
    <row r="643" spans="2:27" ht="12.75" customHeight="1" x14ac:dyDescent="0.45"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</row>
    <row r="644" spans="2:27" ht="12.75" customHeight="1" x14ac:dyDescent="0.45"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</row>
    <row r="645" spans="2:27" ht="12.75" customHeight="1" x14ac:dyDescent="0.45"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</row>
    <row r="646" spans="2:27" ht="12.75" customHeight="1" x14ac:dyDescent="0.45"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</row>
    <row r="647" spans="2:27" ht="12.75" customHeight="1" x14ac:dyDescent="0.45"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</row>
    <row r="648" spans="2:27" ht="12.75" customHeight="1" x14ac:dyDescent="0.45"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</row>
    <row r="649" spans="2:27" ht="12.75" customHeight="1" x14ac:dyDescent="0.45"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</row>
    <row r="650" spans="2:27" ht="12.75" customHeight="1" x14ac:dyDescent="0.45"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</row>
    <row r="651" spans="2:27" ht="12.75" customHeight="1" x14ac:dyDescent="0.45"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</row>
    <row r="652" spans="2:27" ht="12.75" customHeight="1" x14ac:dyDescent="0.45"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</row>
    <row r="653" spans="2:27" ht="12.75" customHeight="1" x14ac:dyDescent="0.45"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</row>
    <row r="654" spans="2:27" ht="12.75" customHeight="1" x14ac:dyDescent="0.45"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</row>
    <row r="655" spans="2:27" ht="12.75" customHeight="1" x14ac:dyDescent="0.45"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</row>
    <row r="656" spans="2:27" ht="12.75" customHeight="1" x14ac:dyDescent="0.45"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</row>
    <row r="657" spans="2:27" ht="12.75" customHeight="1" x14ac:dyDescent="0.45"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</row>
    <row r="658" spans="2:27" ht="12.75" customHeight="1" x14ac:dyDescent="0.45"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</row>
    <row r="659" spans="2:27" ht="12.75" customHeight="1" x14ac:dyDescent="0.45"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</row>
    <row r="660" spans="2:27" ht="12.75" customHeight="1" x14ac:dyDescent="0.45"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</row>
    <row r="661" spans="2:27" ht="12.75" customHeight="1" x14ac:dyDescent="0.45"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</row>
    <row r="662" spans="2:27" ht="12.75" customHeight="1" x14ac:dyDescent="0.45"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</row>
    <row r="663" spans="2:27" ht="12.75" customHeight="1" x14ac:dyDescent="0.45"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</row>
    <row r="664" spans="2:27" ht="12.75" customHeight="1" x14ac:dyDescent="0.45"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</row>
    <row r="665" spans="2:27" ht="12.75" customHeight="1" x14ac:dyDescent="0.45"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</row>
    <row r="666" spans="2:27" ht="12.75" customHeight="1" x14ac:dyDescent="0.45"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</row>
    <row r="667" spans="2:27" ht="12.75" customHeight="1" x14ac:dyDescent="0.45"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</row>
    <row r="668" spans="2:27" ht="12.75" customHeight="1" x14ac:dyDescent="0.45"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</row>
    <row r="669" spans="2:27" ht="12.75" customHeight="1" x14ac:dyDescent="0.45"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</row>
    <row r="670" spans="2:27" ht="12.75" customHeight="1" x14ac:dyDescent="0.45"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</row>
    <row r="671" spans="2:27" ht="12.75" customHeight="1" x14ac:dyDescent="0.45"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</row>
    <row r="672" spans="2:27" ht="12.75" customHeight="1" x14ac:dyDescent="0.45"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</row>
    <row r="673" spans="2:27" ht="12.75" customHeight="1" x14ac:dyDescent="0.45"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</row>
    <row r="674" spans="2:27" ht="12.75" customHeight="1" x14ac:dyDescent="0.45"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</row>
    <row r="675" spans="2:27" ht="12.75" customHeight="1" x14ac:dyDescent="0.45"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</row>
    <row r="676" spans="2:27" ht="12.75" customHeight="1" x14ac:dyDescent="0.45"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</row>
    <row r="677" spans="2:27" ht="12.75" customHeight="1" x14ac:dyDescent="0.45"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</row>
    <row r="678" spans="2:27" ht="12.75" customHeight="1" x14ac:dyDescent="0.45"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</row>
    <row r="679" spans="2:27" ht="12.75" customHeight="1" x14ac:dyDescent="0.45"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</row>
    <row r="680" spans="2:27" ht="12.75" customHeight="1" x14ac:dyDescent="0.45"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</row>
    <row r="681" spans="2:27" ht="12.75" customHeight="1" x14ac:dyDescent="0.45"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</row>
    <row r="682" spans="2:27" ht="12.75" customHeight="1" x14ac:dyDescent="0.45"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</row>
    <row r="683" spans="2:27" ht="12.75" customHeight="1" x14ac:dyDescent="0.45"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</row>
    <row r="684" spans="2:27" ht="12.75" customHeight="1" x14ac:dyDescent="0.45"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</row>
    <row r="685" spans="2:27" ht="12.75" customHeight="1" x14ac:dyDescent="0.45"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</row>
    <row r="686" spans="2:27" ht="12.75" customHeight="1" x14ac:dyDescent="0.45"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</row>
    <row r="687" spans="2:27" ht="12.75" customHeight="1" x14ac:dyDescent="0.45"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</row>
    <row r="688" spans="2:27" ht="12.75" customHeight="1" x14ac:dyDescent="0.45"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</row>
    <row r="689" spans="2:27" ht="12.75" customHeight="1" x14ac:dyDescent="0.45"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</row>
    <row r="690" spans="2:27" ht="12.75" customHeight="1" x14ac:dyDescent="0.45"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</row>
    <row r="691" spans="2:27" ht="12.75" customHeight="1" x14ac:dyDescent="0.45"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</row>
    <row r="692" spans="2:27" ht="12.75" customHeight="1" x14ac:dyDescent="0.45"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</row>
    <row r="693" spans="2:27" ht="12.75" customHeight="1" x14ac:dyDescent="0.45"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</row>
    <row r="694" spans="2:27" ht="12.75" customHeight="1" x14ac:dyDescent="0.45"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</row>
    <row r="695" spans="2:27" ht="12.75" customHeight="1" x14ac:dyDescent="0.45"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</row>
    <row r="696" spans="2:27" ht="12.75" customHeight="1" x14ac:dyDescent="0.45"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</row>
    <row r="697" spans="2:27" ht="12.75" customHeight="1" x14ac:dyDescent="0.45"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</row>
    <row r="698" spans="2:27" ht="12.75" customHeight="1" x14ac:dyDescent="0.45"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</row>
    <row r="699" spans="2:27" ht="12.75" customHeight="1" x14ac:dyDescent="0.45"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</row>
    <row r="700" spans="2:27" ht="12.75" customHeight="1" x14ac:dyDescent="0.45"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</row>
    <row r="701" spans="2:27" ht="12.75" customHeight="1" x14ac:dyDescent="0.45"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</row>
    <row r="702" spans="2:27" ht="12.75" customHeight="1" x14ac:dyDescent="0.45"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</row>
    <row r="703" spans="2:27" ht="12.75" customHeight="1" x14ac:dyDescent="0.45"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</row>
    <row r="704" spans="2:27" ht="12.75" customHeight="1" x14ac:dyDescent="0.45"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</row>
    <row r="705" spans="2:27" ht="12.75" customHeight="1" x14ac:dyDescent="0.45"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</row>
    <row r="706" spans="2:27" ht="12.75" customHeight="1" x14ac:dyDescent="0.45"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</row>
    <row r="707" spans="2:27" ht="12.75" customHeight="1" x14ac:dyDescent="0.45"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</row>
    <row r="708" spans="2:27" ht="12.75" customHeight="1" x14ac:dyDescent="0.45"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</row>
    <row r="709" spans="2:27" ht="12.75" customHeight="1" x14ac:dyDescent="0.45"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</row>
    <row r="710" spans="2:27" ht="12.75" customHeight="1" x14ac:dyDescent="0.45"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</row>
    <row r="711" spans="2:27" ht="12.75" customHeight="1" x14ac:dyDescent="0.45"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</row>
    <row r="712" spans="2:27" ht="12.75" customHeight="1" x14ac:dyDescent="0.45"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</row>
    <row r="713" spans="2:27" ht="12.75" customHeight="1" x14ac:dyDescent="0.45"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</row>
    <row r="714" spans="2:27" ht="12.75" customHeight="1" x14ac:dyDescent="0.45"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</row>
    <row r="715" spans="2:27" ht="12.75" customHeight="1" x14ac:dyDescent="0.45"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</row>
    <row r="716" spans="2:27" ht="12.75" customHeight="1" x14ac:dyDescent="0.45"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</row>
    <row r="717" spans="2:27" ht="12.75" customHeight="1" x14ac:dyDescent="0.45"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</row>
    <row r="718" spans="2:27" ht="12.75" customHeight="1" x14ac:dyDescent="0.45"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</row>
    <row r="719" spans="2:27" ht="12.75" customHeight="1" x14ac:dyDescent="0.45"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</row>
    <row r="720" spans="2:27" ht="12.75" customHeight="1" x14ac:dyDescent="0.45"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</row>
    <row r="721" spans="2:27" ht="12.75" customHeight="1" x14ac:dyDescent="0.45"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</row>
    <row r="722" spans="2:27" ht="12.75" customHeight="1" x14ac:dyDescent="0.45"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</row>
    <row r="723" spans="2:27" ht="12.75" customHeight="1" x14ac:dyDescent="0.45"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</row>
    <row r="724" spans="2:27" ht="12.75" customHeight="1" x14ac:dyDescent="0.45"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</row>
    <row r="725" spans="2:27" ht="12.75" customHeight="1" x14ac:dyDescent="0.45"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</row>
    <row r="726" spans="2:27" ht="12.75" customHeight="1" x14ac:dyDescent="0.45"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</row>
    <row r="727" spans="2:27" ht="12.75" customHeight="1" x14ac:dyDescent="0.45"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</row>
    <row r="728" spans="2:27" ht="12.75" customHeight="1" x14ac:dyDescent="0.45"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</row>
    <row r="729" spans="2:27" ht="12.75" customHeight="1" x14ac:dyDescent="0.45"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</row>
    <row r="730" spans="2:27" ht="12.75" customHeight="1" x14ac:dyDescent="0.45"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</row>
    <row r="731" spans="2:27" ht="12.75" customHeight="1" x14ac:dyDescent="0.45"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</row>
    <row r="732" spans="2:27" ht="12.75" customHeight="1" x14ac:dyDescent="0.45"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</row>
    <row r="733" spans="2:27" ht="12.75" customHeight="1" x14ac:dyDescent="0.45"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</row>
    <row r="734" spans="2:27" ht="12.75" customHeight="1" x14ac:dyDescent="0.45"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</row>
    <row r="735" spans="2:27" ht="12.75" customHeight="1" x14ac:dyDescent="0.45"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</row>
    <row r="736" spans="2:27" ht="12.75" customHeight="1" x14ac:dyDescent="0.45"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</row>
    <row r="737" spans="2:27" ht="12.75" customHeight="1" x14ac:dyDescent="0.45"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</row>
    <row r="738" spans="2:27" ht="12.75" customHeight="1" x14ac:dyDescent="0.45"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</row>
    <row r="739" spans="2:27" ht="12.75" customHeight="1" x14ac:dyDescent="0.45"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</row>
    <row r="740" spans="2:27" ht="12.75" customHeight="1" x14ac:dyDescent="0.45"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</row>
    <row r="741" spans="2:27" ht="12.75" customHeight="1" x14ac:dyDescent="0.45"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</row>
    <row r="742" spans="2:27" ht="12.75" customHeight="1" x14ac:dyDescent="0.45"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</row>
    <row r="743" spans="2:27" ht="12.75" customHeight="1" x14ac:dyDescent="0.45"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</row>
    <row r="744" spans="2:27" ht="12.75" customHeight="1" x14ac:dyDescent="0.45"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</row>
    <row r="745" spans="2:27" ht="12.75" customHeight="1" x14ac:dyDescent="0.45"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</row>
    <row r="746" spans="2:27" ht="12.75" customHeight="1" x14ac:dyDescent="0.45"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</row>
    <row r="747" spans="2:27" ht="12.75" customHeight="1" x14ac:dyDescent="0.45"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</row>
    <row r="748" spans="2:27" ht="12.75" customHeight="1" x14ac:dyDescent="0.45"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</row>
    <row r="749" spans="2:27" ht="12.75" customHeight="1" x14ac:dyDescent="0.45"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</row>
    <row r="750" spans="2:27" ht="12.75" customHeight="1" x14ac:dyDescent="0.45"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</row>
    <row r="751" spans="2:27" ht="12.75" customHeight="1" x14ac:dyDescent="0.45"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</row>
    <row r="752" spans="2:27" ht="12.75" customHeight="1" x14ac:dyDescent="0.45"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</row>
    <row r="753" spans="2:27" ht="12.75" customHeight="1" x14ac:dyDescent="0.45"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</row>
    <row r="754" spans="2:27" ht="12.75" customHeight="1" x14ac:dyDescent="0.45"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</row>
    <row r="755" spans="2:27" ht="12.75" customHeight="1" x14ac:dyDescent="0.45"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</row>
    <row r="756" spans="2:27" ht="12.75" customHeight="1" x14ac:dyDescent="0.45"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</row>
    <row r="757" spans="2:27" ht="12.75" customHeight="1" x14ac:dyDescent="0.45"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</row>
    <row r="758" spans="2:27" ht="12.75" customHeight="1" x14ac:dyDescent="0.45"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</row>
    <row r="759" spans="2:27" ht="12.75" customHeight="1" x14ac:dyDescent="0.45"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</row>
    <row r="760" spans="2:27" ht="12.75" customHeight="1" x14ac:dyDescent="0.45"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</row>
    <row r="761" spans="2:27" ht="12.75" customHeight="1" x14ac:dyDescent="0.45"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</row>
    <row r="762" spans="2:27" ht="12.75" customHeight="1" x14ac:dyDescent="0.45"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</row>
    <row r="763" spans="2:27" ht="12.75" customHeight="1" x14ac:dyDescent="0.45"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</row>
    <row r="764" spans="2:27" ht="12.75" customHeight="1" x14ac:dyDescent="0.45"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</row>
    <row r="765" spans="2:27" ht="12.75" customHeight="1" x14ac:dyDescent="0.45"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</row>
    <row r="766" spans="2:27" ht="12.75" customHeight="1" x14ac:dyDescent="0.45"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</row>
    <row r="767" spans="2:27" ht="12.75" customHeight="1" x14ac:dyDescent="0.45"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</row>
    <row r="768" spans="2:27" ht="12.75" customHeight="1" x14ac:dyDescent="0.45"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</row>
    <row r="769" spans="2:27" ht="12.75" customHeight="1" x14ac:dyDescent="0.45"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</row>
    <row r="770" spans="2:27" ht="12.75" customHeight="1" x14ac:dyDescent="0.45"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</row>
    <row r="771" spans="2:27" ht="12.75" customHeight="1" x14ac:dyDescent="0.45"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</row>
    <row r="772" spans="2:27" ht="12.75" customHeight="1" x14ac:dyDescent="0.45"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</row>
    <row r="773" spans="2:27" ht="12.75" customHeight="1" x14ac:dyDescent="0.45"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</row>
    <row r="774" spans="2:27" ht="12.75" customHeight="1" x14ac:dyDescent="0.45"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</row>
    <row r="775" spans="2:27" ht="12.75" customHeight="1" x14ac:dyDescent="0.45"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</row>
    <row r="776" spans="2:27" ht="12.75" customHeight="1" x14ac:dyDescent="0.45"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</row>
    <row r="777" spans="2:27" ht="12.75" customHeight="1" x14ac:dyDescent="0.45"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</row>
    <row r="778" spans="2:27" ht="12.75" customHeight="1" x14ac:dyDescent="0.45"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</row>
    <row r="779" spans="2:27" ht="12.75" customHeight="1" x14ac:dyDescent="0.45"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</row>
    <row r="780" spans="2:27" ht="12.75" customHeight="1" x14ac:dyDescent="0.45"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</row>
    <row r="781" spans="2:27" ht="12.75" customHeight="1" x14ac:dyDescent="0.45"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</row>
    <row r="782" spans="2:27" ht="12.75" customHeight="1" x14ac:dyDescent="0.45"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</row>
    <row r="783" spans="2:27" ht="12.75" customHeight="1" x14ac:dyDescent="0.45"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</row>
    <row r="784" spans="2:27" ht="12.75" customHeight="1" x14ac:dyDescent="0.45"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</row>
    <row r="785" spans="2:27" ht="12.75" customHeight="1" x14ac:dyDescent="0.45"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</row>
    <row r="786" spans="2:27" ht="12.75" customHeight="1" x14ac:dyDescent="0.45"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</row>
    <row r="787" spans="2:27" ht="12.75" customHeight="1" x14ac:dyDescent="0.45"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</row>
    <row r="788" spans="2:27" ht="12.75" customHeight="1" x14ac:dyDescent="0.45"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</row>
    <row r="789" spans="2:27" ht="12.75" customHeight="1" x14ac:dyDescent="0.45"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</row>
    <row r="790" spans="2:27" ht="12.75" customHeight="1" x14ac:dyDescent="0.45"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</row>
    <row r="791" spans="2:27" ht="12.75" customHeight="1" x14ac:dyDescent="0.45"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</row>
    <row r="792" spans="2:27" ht="12.75" customHeight="1" x14ac:dyDescent="0.45"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</row>
    <row r="793" spans="2:27" ht="12.75" customHeight="1" x14ac:dyDescent="0.45"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</row>
    <row r="794" spans="2:27" ht="12.75" customHeight="1" x14ac:dyDescent="0.45"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</row>
    <row r="795" spans="2:27" ht="12.75" customHeight="1" x14ac:dyDescent="0.45"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</row>
    <row r="796" spans="2:27" ht="12.75" customHeight="1" x14ac:dyDescent="0.45"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</row>
    <row r="797" spans="2:27" ht="12.75" customHeight="1" x14ac:dyDescent="0.45"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</row>
    <row r="798" spans="2:27" ht="12.75" customHeight="1" x14ac:dyDescent="0.45"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</row>
    <row r="799" spans="2:27" ht="12.75" customHeight="1" x14ac:dyDescent="0.45"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</row>
    <row r="800" spans="2:27" ht="12.75" customHeight="1" x14ac:dyDescent="0.45"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</row>
    <row r="801" spans="2:27" ht="12.75" customHeight="1" x14ac:dyDescent="0.45"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</row>
    <row r="802" spans="2:27" ht="12.75" customHeight="1" x14ac:dyDescent="0.45"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</row>
    <row r="803" spans="2:27" ht="12.75" customHeight="1" x14ac:dyDescent="0.45"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</row>
    <row r="804" spans="2:27" ht="12.75" customHeight="1" x14ac:dyDescent="0.45"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</row>
    <row r="805" spans="2:27" ht="12.75" customHeight="1" x14ac:dyDescent="0.45"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</row>
    <row r="806" spans="2:27" ht="12.75" customHeight="1" x14ac:dyDescent="0.45"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</row>
    <row r="807" spans="2:27" ht="12.75" customHeight="1" x14ac:dyDescent="0.45"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</row>
    <row r="808" spans="2:27" ht="12.75" customHeight="1" x14ac:dyDescent="0.45"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</row>
    <row r="809" spans="2:27" ht="12.75" customHeight="1" x14ac:dyDescent="0.45"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</row>
    <row r="810" spans="2:27" ht="12.75" customHeight="1" x14ac:dyDescent="0.45"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</row>
    <row r="811" spans="2:27" ht="12.75" customHeight="1" x14ac:dyDescent="0.45"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</row>
    <row r="812" spans="2:27" ht="12.75" customHeight="1" x14ac:dyDescent="0.45"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</row>
    <row r="813" spans="2:27" ht="12.75" customHeight="1" x14ac:dyDescent="0.45"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</row>
    <row r="814" spans="2:27" ht="12.75" customHeight="1" x14ac:dyDescent="0.45"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</row>
    <row r="815" spans="2:27" ht="12.75" customHeight="1" x14ac:dyDescent="0.45"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</row>
    <row r="816" spans="2:27" ht="12.75" customHeight="1" x14ac:dyDescent="0.45"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</row>
    <row r="817" spans="2:27" ht="12.75" customHeight="1" x14ac:dyDescent="0.45"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</row>
    <row r="818" spans="2:27" ht="12.75" customHeight="1" x14ac:dyDescent="0.45"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</row>
    <row r="819" spans="2:27" ht="12.75" customHeight="1" x14ac:dyDescent="0.45"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</row>
    <row r="820" spans="2:27" ht="12.75" customHeight="1" x14ac:dyDescent="0.45"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</row>
    <row r="821" spans="2:27" ht="12.75" customHeight="1" x14ac:dyDescent="0.45"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</row>
    <row r="822" spans="2:27" ht="12.75" customHeight="1" x14ac:dyDescent="0.45"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</row>
    <row r="823" spans="2:27" ht="12.75" customHeight="1" x14ac:dyDescent="0.45"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</row>
    <row r="824" spans="2:27" ht="12.75" customHeight="1" x14ac:dyDescent="0.45"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</row>
    <row r="825" spans="2:27" ht="12.75" customHeight="1" x14ac:dyDescent="0.45"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</row>
    <row r="826" spans="2:27" ht="12.75" customHeight="1" x14ac:dyDescent="0.45"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</row>
    <row r="827" spans="2:27" ht="12.75" customHeight="1" x14ac:dyDescent="0.45"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</row>
    <row r="828" spans="2:27" ht="12.75" customHeight="1" x14ac:dyDescent="0.45"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</row>
    <row r="829" spans="2:27" ht="12.75" customHeight="1" x14ac:dyDescent="0.45"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</row>
    <row r="830" spans="2:27" ht="12.75" customHeight="1" x14ac:dyDescent="0.45"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</row>
    <row r="831" spans="2:27" ht="12.75" customHeight="1" x14ac:dyDescent="0.45"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</row>
    <row r="832" spans="2:27" ht="12.75" customHeight="1" x14ac:dyDescent="0.45"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</row>
    <row r="833" spans="2:27" ht="12.75" customHeight="1" x14ac:dyDescent="0.45"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</row>
    <row r="834" spans="2:27" ht="12.75" customHeight="1" x14ac:dyDescent="0.45"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</row>
    <row r="835" spans="2:27" ht="12.75" customHeight="1" x14ac:dyDescent="0.45"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</row>
    <row r="836" spans="2:27" ht="12.75" customHeight="1" x14ac:dyDescent="0.45"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</row>
    <row r="837" spans="2:27" ht="12.75" customHeight="1" x14ac:dyDescent="0.45"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</row>
    <row r="838" spans="2:27" ht="12.75" customHeight="1" x14ac:dyDescent="0.45"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</row>
    <row r="839" spans="2:27" ht="12.75" customHeight="1" x14ac:dyDescent="0.45"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</row>
    <row r="840" spans="2:27" ht="12.75" customHeight="1" x14ac:dyDescent="0.45"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</row>
    <row r="841" spans="2:27" ht="12.75" customHeight="1" x14ac:dyDescent="0.45"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</row>
    <row r="842" spans="2:27" ht="12.75" customHeight="1" x14ac:dyDescent="0.45"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</row>
    <row r="843" spans="2:27" ht="12.75" customHeight="1" x14ac:dyDescent="0.45"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</row>
    <row r="844" spans="2:27" ht="12.75" customHeight="1" x14ac:dyDescent="0.45"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</row>
    <row r="845" spans="2:27" ht="12.75" customHeight="1" x14ac:dyDescent="0.45"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</row>
    <row r="846" spans="2:27" ht="12.75" customHeight="1" x14ac:dyDescent="0.45"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</row>
    <row r="847" spans="2:27" ht="12.75" customHeight="1" x14ac:dyDescent="0.45"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</row>
    <row r="848" spans="2:27" ht="12.75" customHeight="1" x14ac:dyDescent="0.45"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</row>
    <row r="849" spans="2:27" ht="12.75" customHeight="1" x14ac:dyDescent="0.45"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</row>
    <row r="850" spans="2:27" ht="12.75" customHeight="1" x14ac:dyDescent="0.45"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</row>
    <row r="851" spans="2:27" ht="12.75" customHeight="1" x14ac:dyDescent="0.45"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</row>
    <row r="852" spans="2:27" ht="12.75" customHeight="1" x14ac:dyDescent="0.45"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</row>
    <row r="853" spans="2:27" ht="12.75" customHeight="1" x14ac:dyDescent="0.45"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</row>
    <row r="854" spans="2:27" ht="12.75" customHeight="1" x14ac:dyDescent="0.45"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</row>
    <row r="855" spans="2:27" ht="12.75" customHeight="1" x14ac:dyDescent="0.45"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</row>
    <row r="856" spans="2:27" ht="12.75" customHeight="1" x14ac:dyDescent="0.45"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</row>
    <row r="857" spans="2:27" ht="12.75" customHeight="1" x14ac:dyDescent="0.45"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</row>
    <row r="858" spans="2:27" ht="12.75" customHeight="1" x14ac:dyDescent="0.45"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</row>
    <row r="859" spans="2:27" ht="12.75" customHeight="1" x14ac:dyDescent="0.45"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</row>
    <row r="860" spans="2:27" ht="12.75" customHeight="1" x14ac:dyDescent="0.45"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</row>
    <row r="861" spans="2:27" ht="12.75" customHeight="1" x14ac:dyDescent="0.45"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</row>
    <row r="862" spans="2:27" ht="12.75" customHeight="1" x14ac:dyDescent="0.45"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</row>
    <row r="863" spans="2:27" ht="12.75" customHeight="1" x14ac:dyDescent="0.45"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</row>
    <row r="864" spans="2:27" ht="12.75" customHeight="1" x14ac:dyDescent="0.45"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</row>
    <row r="865" spans="2:27" ht="12.75" customHeight="1" x14ac:dyDescent="0.45"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</row>
    <row r="866" spans="2:27" ht="12.75" customHeight="1" x14ac:dyDescent="0.45"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</row>
    <row r="867" spans="2:27" ht="12.75" customHeight="1" x14ac:dyDescent="0.45"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</row>
    <row r="868" spans="2:27" ht="12.75" customHeight="1" x14ac:dyDescent="0.45"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</row>
    <row r="869" spans="2:27" ht="12.75" customHeight="1" x14ac:dyDescent="0.45"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</row>
    <row r="870" spans="2:27" ht="12.75" customHeight="1" x14ac:dyDescent="0.45"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</row>
    <row r="871" spans="2:27" ht="12.75" customHeight="1" x14ac:dyDescent="0.45"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</row>
    <row r="872" spans="2:27" ht="12.75" customHeight="1" x14ac:dyDescent="0.45"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</row>
    <row r="873" spans="2:27" ht="12.75" customHeight="1" x14ac:dyDescent="0.45"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</row>
    <row r="874" spans="2:27" ht="12.75" customHeight="1" x14ac:dyDescent="0.45"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</row>
    <row r="875" spans="2:27" ht="12.75" customHeight="1" x14ac:dyDescent="0.45"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</row>
    <row r="876" spans="2:27" ht="12.75" customHeight="1" x14ac:dyDescent="0.45"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</row>
    <row r="877" spans="2:27" ht="12.75" customHeight="1" x14ac:dyDescent="0.45"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</row>
    <row r="878" spans="2:27" ht="12.75" customHeight="1" x14ac:dyDescent="0.45"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</row>
    <row r="879" spans="2:27" ht="12.75" customHeight="1" x14ac:dyDescent="0.45"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</row>
    <row r="880" spans="2:27" ht="12.75" customHeight="1" x14ac:dyDescent="0.45"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</row>
    <row r="881" spans="2:27" ht="12.75" customHeight="1" x14ac:dyDescent="0.45"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</row>
    <row r="882" spans="2:27" ht="12.75" customHeight="1" x14ac:dyDescent="0.45"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</row>
    <row r="883" spans="2:27" ht="12.75" customHeight="1" x14ac:dyDescent="0.45"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</row>
    <row r="884" spans="2:27" ht="12.75" customHeight="1" x14ac:dyDescent="0.45"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</row>
    <row r="885" spans="2:27" ht="12.75" customHeight="1" x14ac:dyDescent="0.45"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</row>
    <row r="886" spans="2:27" ht="12.75" customHeight="1" x14ac:dyDescent="0.45"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</row>
    <row r="887" spans="2:27" ht="12.75" customHeight="1" x14ac:dyDescent="0.45"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</row>
    <row r="888" spans="2:27" ht="12.75" customHeight="1" x14ac:dyDescent="0.45"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</row>
    <row r="889" spans="2:27" ht="12.75" customHeight="1" x14ac:dyDescent="0.45"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</row>
    <row r="890" spans="2:27" ht="12.75" customHeight="1" x14ac:dyDescent="0.45"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</row>
    <row r="891" spans="2:27" ht="12.75" customHeight="1" x14ac:dyDescent="0.45"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</row>
    <row r="892" spans="2:27" ht="12.75" customHeight="1" x14ac:dyDescent="0.45"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</row>
    <row r="893" spans="2:27" ht="12.75" customHeight="1" x14ac:dyDescent="0.45"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</row>
    <row r="894" spans="2:27" ht="12.75" customHeight="1" x14ac:dyDescent="0.45"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</row>
    <row r="895" spans="2:27" ht="12.75" customHeight="1" x14ac:dyDescent="0.45"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</row>
    <row r="896" spans="2:27" ht="12.75" customHeight="1" x14ac:dyDescent="0.45"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</row>
    <row r="897" spans="2:27" ht="12.75" customHeight="1" x14ac:dyDescent="0.45"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</row>
    <row r="898" spans="2:27" ht="12.75" customHeight="1" x14ac:dyDescent="0.45"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</row>
    <row r="899" spans="2:27" ht="12.75" customHeight="1" x14ac:dyDescent="0.45"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</row>
    <row r="900" spans="2:27" ht="12.75" customHeight="1" x14ac:dyDescent="0.45"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</row>
    <row r="901" spans="2:27" ht="12.75" customHeight="1" x14ac:dyDescent="0.45"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  <c r="AA901" s="33"/>
    </row>
    <row r="902" spans="2:27" ht="12.75" customHeight="1" x14ac:dyDescent="0.45"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3"/>
    </row>
    <row r="903" spans="2:27" ht="12.75" customHeight="1" x14ac:dyDescent="0.45"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</row>
    <row r="904" spans="2:27" ht="12.75" customHeight="1" x14ac:dyDescent="0.45"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3"/>
    </row>
    <row r="905" spans="2:27" ht="12.75" customHeight="1" x14ac:dyDescent="0.45"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  <c r="AA905" s="33"/>
    </row>
    <row r="906" spans="2:27" ht="12.75" customHeight="1" x14ac:dyDescent="0.45"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  <c r="AA906" s="33"/>
    </row>
    <row r="907" spans="2:27" ht="12.75" customHeight="1" x14ac:dyDescent="0.45"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  <c r="AA907" s="33"/>
    </row>
    <row r="908" spans="2:27" ht="12.75" customHeight="1" x14ac:dyDescent="0.45"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</row>
    <row r="909" spans="2:27" ht="12.75" customHeight="1" x14ac:dyDescent="0.45"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</row>
    <row r="910" spans="2:27" ht="12.75" customHeight="1" x14ac:dyDescent="0.45"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3"/>
    </row>
    <row r="911" spans="2:27" ht="12.75" customHeight="1" x14ac:dyDescent="0.45"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</row>
    <row r="912" spans="2:27" ht="12.75" customHeight="1" x14ac:dyDescent="0.45"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3"/>
    </row>
    <row r="913" spans="2:27" ht="12.75" customHeight="1" x14ac:dyDescent="0.45"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</row>
    <row r="914" spans="2:27" ht="12.75" customHeight="1" x14ac:dyDescent="0.45"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  <c r="AA914" s="33"/>
    </row>
    <row r="915" spans="2:27" ht="12.75" customHeight="1" x14ac:dyDescent="0.45"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  <c r="AA915" s="33"/>
    </row>
    <row r="916" spans="2:27" ht="12.75" customHeight="1" x14ac:dyDescent="0.45"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  <c r="AA916" s="33"/>
    </row>
    <row r="917" spans="2:27" ht="12.75" customHeight="1" x14ac:dyDescent="0.45"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  <c r="AA917" s="33"/>
    </row>
    <row r="918" spans="2:27" ht="12.75" customHeight="1" x14ac:dyDescent="0.45"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  <c r="AA918" s="33"/>
    </row>
    <row r="919" spans="2:27" ht="12.75" customHeight="1" x14ac:dyDescent="0.45"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  <c r="AA919" s="33"/>
    </row>
    <row r="920" spans="2:27" ht="12.75" customHeight="1" x14ac:dyDescent="0.45"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  <c r="AA920" s="33"/>
    </row>
    <row r="921" spans="2:27" ht="12.75" customHeight="1" x14ac:dyDescent="0.45"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  <c r="AA921" s="33"/>
    </row>
    <row r="922" spans="2:27" ht="12.75" customHeight="1" x14ac:dyDescent="0.45"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  <c r="AA922" s="33"/>
    </row>
    <row r="923" spans="2:27" ht="12.75" customHeight="1" x14ac:dyDescent="0.45"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  <c r="AA923" s="33"/>
    </row>
    <row r="924" spans="2:27" ht="12.75" customHeight="1" x14ac:dyDescent="0.45"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  <c r="AA924" s="33"/>
    </row>
    <row r="925" spans="2:27" ht="12.75" customHeight="1" x14ac:dyDescent="0.45"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  <c r="AA925" s="33"/>
    </row>
    <row r="926" spans="2:27" ht="12.75" customHeight="1" x14ac:dyDescent="0.45"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  <c r="AA926" s="33"/>
    </row>
    <row r="927" spans="2:27" ht="12.75" customHeight="1" x14ac:dyDescent="0.45"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  <c r="AA927" s="33"/>
    </row>
    <row r="928" spans="2:27" ht="12.75" customHeight="1" x14ac:dyDescent="0.45"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3"/>
    </row>
    <row r="929" spans="2:27" ht="12.75" customHeight="1" x14ac:dyDescent="0.45"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  <c r="AA929" s="33"/>
    </row>
    <row r="930" spans="2:27" ht="12.75" customHeight="1" x14ac:dyDescent="0.45"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  <c r="AA930" s="33"/>
    </row>
    <row r="931" spans="2:27" ht="12.75" customHeight="1" x14ac:dyDescent="0.45"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  <c r="AA931" s="33"/>
    </row>
    <row r="932" spans="2:27" ht="12.75" customHeight="1" x14ac:dyDescent="0.45"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  <c r="AA932" s="33"/>
    </row>
    <row r="933" spans="2:27" ht="12.75" customHeight="1" x14ac:dyDescent="0.45"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  <c r="AA933" s="33"/>
    </row>
    <row r="934" spans="2:27" ht="12.75" customHeight="1" x14ac:dyDescent="0.45"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  <c r="AA934" s="33"/>
    </row>
    <row r="935" spans="2:27" ht="12.75" customHeight="1" x14ac:dyDescent="0.45"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  <c r="AA935" s="33"/>
    </row>
    <row r="936" spans="2:27" ht="12.75" customHeight="1" x14ac:dyDescent="0.45"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  <c r="AA936" s="33"/>
    </row>
    <row r="937" spans="2:27" ht="12.75" customHeight="1" x14ac:dyDescent="0.45"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  <c r="AA937" s="33"/>
    </row>
    <row r="938" spans="2:27" ht="12.75" customHeight="1" x14ac:dyDescent="0.45"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  <c r="AA938" s="33"/>
    </row>
    <row r="939" spans="2:27" ht="12.75" customHeight="1" x14ac:dyDescent="0.45"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  <c r="AA939" s="33"/>
    </row>
    <row r="940" spans="2:27" ht="12.75" customHeight="1" x14ac:dyDescent="0.45"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  <c r="AA940" s="33"/>
    </row>
    <row r="941" spans="2:27" ht="12.75" customHeight="1" x14ac:dyDescent="0.45"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  <c r="AA941" s="33"/>
    </row>
    <row r="942" spans="2:27" ht="12.75" customHeight="1" x14ac:dyDescent="0.45"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  <c r="AA942" s="33"/>
    </row>
    <row r="943" spans="2:27" ht="12.75" customHeight="1" x14ac:dyDescent="0.45"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  <c r="AA943" s="33"/>
    </row>
    <row r="944" spans="2:27" ht="12.75" customHeight="1" x14ac:dyDescent="0.45"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  <c r="AA944" s="33"/>
    </row>
    <row r="945" spans="2:27" ht="12.75" customHeight="1" x14ac:dyDescent="0.45"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  <c r="AA945" s="33"/>
    </row>
    <row r="946" spans="2:27" ht="12.75" customHeight="1" x14ac:dyDescent="0.45"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  <c r="AA946" s="33"/>
    </row>
    <row r="947" spans="2:27" ht="12.75" customHeight="1" x14ac:dyDescent="0.45"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3"/>
    </row>
    <row r="948" spans="2:27" ht="12.75" customHeight="1" x14ac:dyDescent="0.45"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  <c r="AA948" s="33"/>
    </row>
    <row r="949" spans="2:27" ht="12.75" customHeight="1" x14ac:dyDescent="0.45"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  <c r="AA949" s="33"/>
    </row>
    <row r="950" spans="2:27" ht="12.75" customHeight="1" x14ac:dyDescent="0.45"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  <c r="AA950" s="33"/>
    </row>
    <row r="951" spans="2:27" ht="12.75" customHeight="1" x14ac:dyDescent="0.45"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  <c r="AA951" s="33"/>
    </row>
    <row r="952" spans="2:27" ht="12.75" customHeight="1" x14ac:dyDescent="0.45"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3"/>
    </row>
    <row r="953" spans="2:27" ht="12.75" customHeight="1" x14ac:dyDescent="0.45"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</row>
    <row r="954" spans="2:27" ht="12.75" customHeight="1" x14ac:dyDescent="0.45"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  <c r="AA954" s="33"/>
    </row>
    <row r="955" spans="2:27" ht="12.75" customHeight="1" x14ac:dyDescent="0.45"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3"/>
    </row>
    <row r="956" spans="2:27" ht="12.75" customHeight="1" x14ac:dyDescent="0.45"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  <c r="AA956" s="33"/>
    </row>
    <row r="957" spans="2:27" ht="12.75" customHeight="1" x14ac:dyDescent="0.45"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  <c r="AA957" s="33"/>
    </row>
    <row r="958" spans="2:27" ht="12.75" customHeight="1" x14ac:dyDescent="0.45"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  <c r="AA958" s="33"/>
    </row>
    <row r="959" spans="2:27" ht="12.75" customHeight="1" x14ac:dyDescent="0.45"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  <c r="AA959" s="33"/>
    </row>
    <row r="960" spans="2:27" ht="12.75" customHeight="1" x14ac:dyDescent="0.45"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3"/>
    </row>
    <row r="961" spans="2:27" ht="12.75" customHeight="1" x14ac:dyDescent="0.45"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  <c r="AA961" s="33"/>
    </row>
    <row r="962" spans="2:27" ht="12.75" customHeight="1" x14ac:dyDescent="0.45"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  <c r="AA962" s="33"/>
    </row>
    <row r="963" spans="2:27" ht="12.75" customHeight="1" x14ac:dyDescent="0.45"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  <c r="AA963" s="33"/>
    </row>
    <row r="964" spans="2:27" ht="12.75" customHeight="1" x14ac:dyDescent="0.45"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  <c r="AA964" s="33"/>
    </row>
    <row r="965" spans="2:27" ht="12.75" customHeight="1" x14ac:dyDescent="0.45"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  <c r="AA965" s="33"/>
    </row>
    <row r="966" spans="2:27" ht="12.75" customHeight="1" x14ac:dyDescent="0.45"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  <c r="AA966" s="33"/>
    </row>
    <row r="967" spans="2:27" ht="12.75" customHeight="1" x14ac:dyDescent="0.45"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  <c r="AA967" s="33"/>
    </row>
    <row r="968" spans="2:27" ht="12.75" customHeight="1" x14ac:dyDescent="0.45"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  <c r="AA968" s="33"/>
    </row>
    <row r="969" spans="2:27" ht="12.75" customHeight="1" x14ac:dyDescent="0.45"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  <c r="AA969" s="33"/>
    </row>
    <row r="970" spans="2:27" ht="12.75" customHeight="1" x14ac:dyDescent="0.45"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  <c r="AA970" s="33"/>
    </row>
    <row r="971" spans="2:27" ht="12.75" customHeight="1" x14ac:dyDescent="0.45"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  <c r="AA971" s="33"/>
    </row>
    <row r="972" spans="2:27" ht="12.75" customHeight="1" x14ac:dyDescent="0.45"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  <c r="AA972" s="33"/>
    </row>
    <row r="973" spans="2:27" ht="12.75" customHeight="1" x14ac:dyDescent="0.45"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  <c r="AA973" s="33"/>
    </row>
    <row r="974" spans="2:27" ht="12.75" customHeight="1" x14ac:dyDescent="0.45"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  <c r="AA974" s="33"/>
    </row>
    <row r="975" spans="2:27" ht="12.75" customHeight="1" x14ac:dyDescent="0.45"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  <c r="AA975" s="33"/>
    </row>
    <row r="976" spans="2:27" ht="12.75" customHeight="1" x14ac:dyDescent="0.45"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  <c r="AA976" s="33"/>
    </row>
    <row r="977" spans="2:27" ht="12.75" customHeight="1" x14ac:dyDescent="0.45"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  <c r="AA977" s="33"/>
    </row>
    <row r="978" spans="2:27" ht="12.75" customHeight="1" x14ac:dyDescent="0.45"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  <c r="AA978" s="33"/>
    </row>
    <row r="979" spans="2:27" ht="12.75" customHeight="1" x14ac:dyDescent="0.45"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  <c r="AA979" s="33"/>
    </row>
    <row r="980" spans="2:27" ht="12.75" customHeight="1" x14ac:dyDescent="0.45"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  <c r="AA980" s="33"/>
    </row>
    <row r="981" spans="2:27" ht="12.75" customHeight="1" x14ac:dyDescent="0.45"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  <c r="AA981" s="33"/>
    </row>
    <row r="982" spans="2:27" ht="12.75" customHeight="1" x14ac:dyDescent="0.45"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  <c r="AA982" s="33"/>
    </row>
    <row r="983" spans="2:27" ht="12.75" customHeight="1" x14ac:dyDescent="0.45"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  <c r="AA983" s="33"/>
    </row>
    <row r="984" spans="2:27" ht="12.75" customHeight="1" x14ac:dyDescent="0.45"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  <c r="AA984" s="33"/>
    </row>
    <row r="985" spans="2:27" ht="12.75" customHeight="1" x14ac:dyDescent="0.45"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  <c r="AA985" s="33"/>
    </row>
    <row r="986" spans="2:27" ht="12.75" customHeight="1" x14ac:dyDescent="0.45"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  <c r="AA986" s="33"/>
    </row>
    <row r="987" spans="2:27" ht="12.75" customHeight="1" x14ac:dyDescent="0.45"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  <c r="AA987" s="33"/>
    </row>
    <row r="988" spans="2:27" ht="12.75" customHeight="1" x14ac:dyDescent="0.45"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  <c r="AA988" s="33"/>
    </row>
    <row r="989" spans="2:27" ht="12.75" customHeight="1" x14ac:dyDescent="0.45"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  <c r="AA989" s="33"/>
    </row>
    <row r="990" spans="2:27" ht="12.75" customHeight="1" x14ac:dyDescent="0.45"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  <c r="AA990" s="33"/>
    </row>
    <row r="991" spans="2:27" ht="12.75" customHeight="1" x14ac:dyDescent="0.45"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  <c r="AA991" s="33"/>
    </row>
    <row r="992" spans="2:27" ht="12.75" customHeight="1" x14ac:dyDescent="0.45"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  <c r="AA992" s="33"/>
    </row>
    <row r="993" spans="2:27" ht="12.75" customHeight="1" x14ac:dyDescent="0.45"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  <c r="AA993" s="33"/>
    </row>
    <row r="994" spans="2:27" ht="12.75" customHeight="1" x14ac:dyDescent="0.45"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  <c r="AA994" s="33"/>
    </row>
    <row r="995" spans="2:27" ht="12.75" customHeight="1" x14ac:dyDescent="0.45"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  <c r="AA995" s="33"/>
    </row>
    <row r="996" spans="2:27" ht="12.75" customHeight="1" x14ac:dyDescent="0.45"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  <c r="AA996" s="33"/>
    </row>
    <row r="997" spans="2:27" ht="12.75" customHeight="1" x14ac:dyDescent="0.45"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  <c r="AA997" s="33"/>
    </row>
    <row r="998" spans="2:27" ht="12.75" customHeight="1" x14ac:dyDescent="0.45"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  <c r="AA998" s="33"/>
    </row>
    <row r="999" spans="2:27" ht="12.75" customHeight="1" x14ac:dyDescent="0.45"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  <c r="AA999" s="33"/>
    </row>
    <row r="1000" spans="2:27" ht="12.75" customHeight="1" x14ac:dyDescent="0.45"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  <c r="AA1000" s="33"/>
    </row>
  </sheetData>
  <mergeCells count="22">
    <mergeCell ref="E12:E16"/>
    <mergeCell ref="C17:C21"/>
    <mergeCell ref="E17:E19"/>
    <mergeCell ref="B22:B25"/>
    <mergeCell ref="C22:C26"/>
    <mergeCell ref="B7:B21"/>
    <mergeCell ref="B27:B28"/>
    <mergeCell ref="J22:J25"/>
    <mergeCell ref="J27:J28"/>
    <mergeCell ref="B1:J5"/>
    <mergeCell ref="C7:C11"/>
    <mergeCell ref="H7:H28"/>
    <mergeCell ref="J7:J21"/>
    <mergeCell ref="C12:C16"/>
    <mergeCell ref="G26:G28"/>
    <mergeCell ref="C27:C28"/>
    <mergeCell ref="G7:G21"/>
    <mergeCell ref="G22:G25"/>
    <mergeCell ref="E22:E24"/>
    <mergeCell ref="D25:D26"/>
    <mergeCell ref="E25:E26"/>
    <mergeCell ref="E8:E11"/>
  </mergeCells>
  <hyperlinks>
    <hyperlink ref="K1" location="Léame!A1" display="Regresar instructivo" xr:uid="{00000000-0004-0000-0200-000000000000}"/>
    <hyperlink ref="J26" location="$Mantenimiento!A1" display="'$Mantenimiento'!A1" xr:uid="{00000000-0004-0000-0200-000001000000}"/>
  </hyperlink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00"/>
  <sheetViews>
    <sheetView workbookViewId="0">
      <selection activeCell="J2" sqref="J2:K2"/>
    </sheetView>
  </sheetViews>
  <sheetFormatPr baseColWidth="10" defaultColWidth="14.46484375" defaultRowHeight="15" customHeight="1" x14ac:dyDescent="0.45"/>
  <cols>
    <col min="1" max="9" width="11.46484375" style="20" customWidth="1"/>
    <col min="10" max="10" width="14.796875" style="20" customWidth="1"/>
    <col min="11" max="26" width="11.46484375" style="20" customWidth="1"/>
    <col min="27" max="16384" width="14.46484375" style="20"/>
  </cols>
  <sheetData>
    <row r="1" spans="1:15" ht="14.2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3" t="s">
        <v>66</v>
      </c>
      <c r="N1" s="1"/>
      <c r="O1" s="1"/>
    </row>
    <row r="2" spans="1:15" ht="20" customHeight="1" x14ac:dyDescent="0.45">
      <c r="A2" s="1"/>
      <c r="B2" s="1"/>
      <c r="C2" s="1"/>
      <c r="D2" s="1"/>
      <c r="E2" s="1"/>
      <c r="F2" s="1"/>
      <c r="G2" s="1"/>
      <c r="H2" s="1"/>
      <c r="I2" s="1"/>
      <c r="J2" s="234" t="s">
        <v>67</v>
      </c>
      <c r="K2" s="235" t="s">
        <v>68</v>
      </c>
      <c r="L2" s="1"/>
      <c r="M2" s="1"/>
      <c r="N2" s="1"/>
      <c r="O2" s="1"/>
    </row>
    <row r="3" spans="1:15" ht="14.25" x14ac:dyDescent="0.45">
      <c r="A3" s="1"/>
      <c r="B3" s="1"/>
      <c r="C3" s="1"/>
      <c r="D3" s="1"/>
      <c r="E3" s="1"/>
      <c r="F3" s="1"/>
      <c r="G3" s="1"/>
      <c r="H3" s="1"/>
      <c r="I3" s="1"/>
      <c r="J3" s="14" t="s">
        <v>69</v>
      </c>
      <c r="K3" s="15" t="s">
        <v>70</v>
      </c>
      <c r="L3" s="1"/>
      <c r="M3" s="1"/>
      <c r="N3" s="1"/>
      <c r="O3" s="1"/>
    </row>
    <row r="4" spans="1:15" ht="14.25" x14ac:dyDescent="0.45">
      <c r="A4" s="1"/>
      <c r="B4" s="1"/>
      <c r="C4" s="1"/>
      <c r="D4" s="1"/>
      <c r="E4" s="1"/>
      <c r="F4" s="1"/>
      <c r="G4" s="1"/>
      <c r="H4" s="1"/>
      <c r="I4" s="1"/>
      <c r="J4" s="14" t="s">
        <v>71</v>
      </c>
      <c r="K4" s="15">
        <v>2</v>
      </c>
      <c r="L4" s="1"/>
      <c r="M4" s="1"/>
      <c r="N4" s="1"/>
      <c r="O4" s="1"/>
    </row>
    <row r="5" spans="1:15" ht="14.25" x14ac:dyDescent="0.45">
      <c r="A5" s="1"/>
      <c r="B5" s="1"/>
      <c r="C5" s="1"/>
      <c r="D5" s="1"/>
      <c r="E5" s="1"/>
      <c r="F5" s="1"/>
      <c r="G5" s="1"/>
      <c r="H5" s="1"/>
      <c r="I5" s="1"/>
      <c r="J5" s="16" t="s">
        <v>57</v>
      </c>
      <c r="K5" s="17" t="s">
        <v>72</v>
      </c>
      <c r="L5" s="1"/>
      <c r="M5" s="1"/>
      <c r="N5" s="1"/>
      <c r="O5" s="1"/>
    </row>
    <row r="6" spans="1:15" ht="14.25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4.25" x14ac:dyDescent="0.4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4.25" x14ac:dyDescent="0.45">
      <c r="A8" s="1"/>
      <c r="B8" s="1"/>
      <c r="C8" s="1"/>
      <c r="D8" s="1"/>
      <c r="E8" s="1"/>
      <c r="F8" s="1"/>
      <c r="G8" s="1"/>
      <c r="H8" s="1"/>
      <c r="I8" s="1"/>
      <c r="J8" s="18" t="s">
        <v>73</v>
      </c>
      <c r="K8" s="19" t="s">
        <v>208</v>
      </c>
      <c r="L8" s="1"/>
      <c r="M8" s="1"/>
      <c r="N8" s="1"/>
      <c r="O8" s="1"/>
    </row>
    <row r="9" spans="1:15" ht="14.25" x14ac:dyDescent="0.4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4.25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4.25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4.25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4.2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4.25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4.25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4.2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4.25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4.25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4.2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4.2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customHeigh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5.75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5.75" customHeight="1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5.75" customHeight="1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5.75" customHeight="1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5.75" customHeight="1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5.75" customHeight="1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ht="15.75" customHeight="1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ht="15.75" customHeight="1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ht="15.75" customHeight="1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</sheetData>
  <hyperlinks>
    <hyperlink ref="M1" location="Léame!A1" display="Regresar a instructivo" xr:uid="{00000000-0004-0000-0300-000000000000}"/>
  </hyperlinks>
  <pageMargins left="0.7" right="0.7" top="0.75" bottom="0.75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A1000"/>
  <sheetViews>
    <sheetView workbookViewId="0">
      <selection activeCell="B14" sqref="B14:E14"/>
    </sheetView>
  </sheetViews>
  <sheetFormatPr baseColWidth="10" defaultColWidth="14.46484375" defaultRowHeight="15" customHeight="1" x14ac:dyDescent="0.45"/>
  <cols>
    <col min="1" max="1" width="14.46484375" style="20"/>
    <col min="2" max="2" width="49.6640625" style="20" customWidth="1"/>
    <col min="3" max="4" width="11.46484375" style="20" customWidth="1"/>
    <col min="5" max="5" width="15.46484375" style="20" customWidth="1"/>
    <col min="6" max="6" width="17.46484375" style="20" customWidth="1"/>
    <col min="7" max="7" width="27" style="20" customWidth="1"/>
    <col min="8" max="27" width="11.46484375" style="20" customWidth="1"/>
    <col min="28" max="16384" width="14.46484375" style="20"/>
  </cols>
  <sheetData>
    <row r="1" spans="2:27" ht="64.5" customHeight="1" thickBot="1" x14ac:dyDescent="0.5">
      <c r="B1" s="331" t="s">
        <v>18</v>
      </c>
      <c r="C1" s="332"/>
      <c r="D1" s="332"/>
      <c r="E1" s="332"/>
      <c r="F1" s="332"/>
      <c r="G1" s="333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2:27" ht="30.4" thickBot="1" x14ac:dyDescent="0.5">
      <c r="B2" s="230" t="s">
        <v>74</v>
      </c>
      <c r="C2" s="231" t="s">
        <v>75</v>
      </c>
      <c r="D2" s="232" t="s">
        <v>76</v>
      </c>
      <c r="E2" s="232" t="s">
        <v>77</v>
      </c>
      <c r="F2" s="231" t="s">
        <v>78</v>
      </c>
      <c r="G2" s="233" t="s">
        <v>79</v>
      </c>
      <c r="H2" s="32" t="s">
        <v>11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</row>
    <row r="3" spans="2:27" ht="15.4" x14ac:dyDescent="0.45">
      <c r="B3" s="39" t="s">
        <v>80</v>
      </c>
      <c r="C3" s="40">
        <v>1</v>
      </c>
      <c r="D3" s="40">
        <v>12</v>
      </c>
      <c r="E3" s="41">
        <v>1</v>
      </c>
      <c r="F3" s="42">
        <v>8000000</v>
      </c>
      <c r="G3" s="43">
        <f t="shared" ref="G3:G10" si="0">+C3*D3*E3*F3</f>
        <v>96000000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</row>
    <row r="4" spans="2:27" ht="15.4" x14ac:dyDescent="0.45">
      <c r="B4" s="44" t="s">
        <v>136</v>
      </c>
      <c r="C4" s="45">
        <v>1</v>
      </c>
      <c r="D4" s="45">
        <v>12</v>
      </c>
      <c r="E4" s="46">
        <v>1</v>
      </c>
      <c r="F4" s="47">
        <v>6900000</v>
      </c>
      <c r="G4" s="48">
        <f t="shared" si="0"/>
        <v>82800000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</row>
    <row r="5" spans="2:27" ht="15.4" x14ac:dyDescent="0.45">
      <c r="B5" s="49" t="s">
        <v>131</v>
      </c>
      <c r="C5" s="45">
        <v>1</v>
      </c>
      <c r="D5" s="45">
        <v>12</v>
      </c>
      <c r="E5" s="46">
        <v>1</v>
      </c>
      <c r="F5" s="47">
        <v>6900000</v>
      </c>
      <c r="G5" s="48">
        <f t="shared" si="0"/>
        <v>82800000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</row>
    <row r="6" spans="2:27" ht="15.4" x14ac:dyDescent="0.45">
      <c r="B6" s="44" t="s">
        <v>133</v>
      </c>
      <c r="C6" s="45">
        <v>1</v>
      </c>
      <c r="D6" s="45">
        <v>4</v>
      </c>
      <c r="E6" s="46">
        <v>1</v>
      </c>
      <c r="F6" s="47">
        <v>6900000</v>
      </c>
      <c r="G6" s="48">
        <f t="shared" si="0"/>
        <v>27600000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spans="2:27" ht="15.4" x14ac:dyDescent="0.45">
      <c r="B7" s="44" t="s">
        <v>132</v>
      </c>
      <c r="C7" s="45">
        <v>1</v>
      </c>
      <c r="D7" s="45">
        <v>12</v>
      </c>
      <c r="E7" s="46">
        <v>1</v>
      </c>
      <c r="F7" s="47">
        <v>6900000</v>
      </c>
      <c r="G7" s="48">
        <f t="shared" si="0"/>
        <v>82800000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</row>
    <row r="8" spans="2:27" ht="15.4" x14ac:dyDescent="0.45">
      <c r="B8" s="44" t="s">
        <v>134</v>
      </c>
      <c r="C8" s="45">
        <v>1</v>
      </c>
      <c r="D8" s="45">
        <v>10</v>
      </c>
      <c r="E8" s="46">
        <v>1</v>
      </c>
      <c r="F8" s="47">
        <v>6900000</v>
      </c>
      <c r="G8" s="48">
        <f t="shared" si="0"/>
        <v>69000000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</row>
    <row r="9" spans="2:27" ht="15.4" x14ac:dyDescent="0.45">
      <c r="B9" s="44" t="s">
        <v>135</v>
      </c>
      <c r="C9" s="45">
        <v>1</v>
      </c>
      <c r="D9" s="45">
        <v>12</v>
      </c>
      <c r="E9" s="46">
        <v>1</v>
      </c>
      <c r="F9" s="47">
        <v>7500000</v>
      </c>
      <c r="G9" s="48">
        <f t="shared" si="0"/>
        <v>90000000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spans="2:27" ht="15.75" thickBot="1" x14ac:dyDescent="0.5">
      <c r="B10" s="50" t="s">
        <v>83</v>
      </c>
      <c r="C10" s="51">
        <v>8</v>
      </c>
      <c r="D10" s="51">
        <v>10</v>
      </c>
      <c r="E10" s="52">
        <v>0.5</v>
      </c>
      <c r="F10" s="53">
        <v>1000000</v>
      </c>
      <c r="G10" s="54">
        <f t="shared" si="0"/>
        <v>40000000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2:27" ht="15.4" x14ac:dyDescent="0.45"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2:27" ht="15.4" x14ac:dyDescent="0.45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2:27" ht="31.5" customHeight="1" x14ac:dyDescent="0.45">
      <c r="B13" s="334" t="s">
        <v>238</v>
      </c>
      <c r="C13" s="335"/>
      <c r="D13" s="335"/>
      <c r="E13" s="336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2:27" ht="22.5" customHeight="1" x14ac:dyDescent="0.45">
      <c r="B14" s="326" t="s">
        <v>209</v>
      </c>
      <c r="C14" s="327"/>
      <c r="D14" s="327"/>
      <c r="E14" s="328"/>
      <c r="F14" s="55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</row>
    <row r="15" spans="2:27" ht="15.4" x14ac:dyDescent="0.45">
      <c r="B15" s="56"/>
      <c r="C15" s="55"/>
      <c r="D15" s="337" t="s">
        <v>215</v>
      </c>
      <c r="E15" s="338"/>
      <c r="F15" s="55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2:27" ht="15.4" x14ac:dyDescent="0.45">
      <c r="B16" s="57" t="s">
        <v>210</v>
      </c>
      <c r="C16" s="58">
        <v>2021</v>
      </c>
      <c r="D16" s="59" t="s">
        <v>84</v>
      </c>
      <c r="E16" s="60">
        <v>6800</v>
      </c>
      <c r="F16" s="55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2:27" ht="15.4" x14ac:dyDescent="0.45">
      <c r="B17" s="61" t="s">
        <v>211</v>
      </c>
      <c r="C17" s="62">
        <v>908526</v>
      </c>
      <c r="D17" s="59" t="s">
        <v>85</v>
      </c>
      <c r="E17" s="60">
        <v>18548</v>
      </c>
      <c r="F17" s="55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2:27" ht="15.4" x14ac:dyDescent="0.45">
      <c r="B18" s="57" t="s">
        <v>212</v>
      </c>
      <c r="C18" s="62">
        <v>106454</v>
      </c>
      <c r="D18" s="63" t="s">
        <v>86</v>
      </c>
      <c r="E18" s="60">
        <v>3000</v>
      </c>
      <c r="F18" s="55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2:27" ht="26.25" x14ac:dyDescent="0.45">
      <c r="B19" s="64" t="s">
        <v>213</v>
      </c>
      <c r="C19" s="58">
        <v>30</v>
      </c>
      <c r="D19" s="63" t="s">
        <v>87</v>
      </c>
      <c r="E19" s="60">
        <v>0</v>
      </c>
      <c r="F19" s="55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2:27" ht="26.25" x14ac:dyDescent="0.45">
      <c r="B20" s="65" t="s">
        <v>214</v>
      </c>
      <c r="C20" s="58">
        <v>8</v>
      </c>
      <c r="D20" s="63" t="s">
        <v>88</v>
      </c>
      <c r="E20" s="60">
        <v>0</v>
      </c>
      <c r="F20" s="55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2:27" ht="15.75" customHeight="1" x14ac:dyDescent="0.45">
      <c r="B21" s="66"/>
      <c r="C21" s="67"/>
      <c r="D21" s="68" t="s">
        <v>239</v>
      </c>
      <c r="E21" s="69">
        <f>SUM(E16:E20)</f>
        <v>28348</v>
      </c>
      <c r="F21" s="55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2:27" ht="15.75" customHeight="1" x14ac:dyDescent="0.45">
      <c r="B22" s="55"/>
      <c r="C22" s="55"/>
      <c r="D22" s="55"/>
      <c r="E22" s="55"/>
      <c r="F22" s="55"/>
      <c r="G22" s="38" t="s">
        <v>275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</row>
    <row r="23" spans="2:27" ht="54" customHeight="1" x14ac:dyDescent="0.45">
      <c r="B23" s="339" t="s">
        <v>216</v>
      </c>
      <c r="C23" s="340"/>
      <c r="D23" s="341" t="s">
        <v>217</v>
      </c>
      <c r="E23" s="342"/>
      <c r="F23" s="55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</row>
    <row r="24" spans="2:27" ht="15.75" customHeight="1" x14ac:dyDescent="0.45">
      <c r="B24" s="70" t="s">
        <v>218</v>
      </c>
      <c r="C24" s="71">
        <v>1</v>
      </c>
      <c r="D24" s="324">
        <f>C17</f>
        <v>908526</v>
      </c>
      <c r="E24" s="325"/>
      <c r="F24" s="55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2:27" ht="15.75" customHeight="1" x14ac:dyDescent="0.45">
      <c r="B25" s="70" t="s">
        <v>219</v>
      </c>
      <c r="C25" s="71">
        <v>8.3299999999999999E-2</v>
      </c>
      <c r="D25" s="324">
        <f t="shared" ref="D25:D28" si="1">$D$14*C25</f>
        <v>0</v>
      </c>
      <c r="E25" s="325"/>
      <c r="F25" s="55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2:27" ht="15.75" customHeight="1" x14ac:dyDescent="0.45">
      <c r="B26" s="70" t="s">
        <v>220</v>
      </c>
      <c r="C26" s="71">
        <v>4.1700000000000001E-2</v>
      </c>
      <c r="D26" s="324">
        <f t="shared" si="1"/>
        <v>0</v>
      </c>
      <c r="E26" s="325"/>
      <c r="F26" s="55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2:27" ht="15.75" customHeight="1" x14ac:dyDescent="0.45">
      <c r="B27" s="70" t="s">
        <v>221</v>
      </c>
      <c r="C27" s="71">
        <v>8.3299999999999999E-2</v>
      </c>
      <c r="D27" s="324">
        <f t="shared" si="1"/>
        <v>0</v>
      </c>
      <c r="E27" s="325"/>
      <c r="F27" s="55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2:27" ht="15.75" customHeight="1" x14ac:dyDescent="0.45">
      <c r="B28" s="70" t="s">
        <v>222</v>
      </c>
      <c r="C28" s="71">
        <v>0.01</v>
      </c>
      <c r="D28" s="324">
        <f t="shared" si="1"/>
        <v>0</v>
      </c>
      <c r="E28" s="325"/>
      <c r="F28" s="55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2:27" ht="15.75" customHeight="1" x14ac:dyDescent="0.45">
      <c r="B29" s="70" t="s">
        <v>237</v>
      </c>
      <c r="C29" s="71">
        <f>C18/C17</f>
        <v>0.11717221081179845</v>
      </c>
      <c r="D29" s="324">
        <f>C18</f>
        <v>106454</v>
      </c>
      <c r="E29" s="325"/>
      <c r="F29" s="55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2:27" ht="15.75" customHeight="1" x14ac:dyDescent="0.45">
      <c r="B30" s="70" t="s">
        <v>223</v>
      </c>
      <c r="C30" s="71">
        <v>8.5000000000000006E-2</v>
      </c>
      <c r="D30" s="324">
        <f t="shared" ref="D30:D35" si="2">$D$14*C30</f>
        <v>0</v>
      </c>
      <c r="E30" s="325"/>
      <c r="F30" s="55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2:27" ht="15.75" customHeight="1" x14ac:dyDescent="0.45">
      <c r="B31" s="70" t="s">
        <v>224</v>
      </c>
      <c r="C31" s="71">
        <v>6.9599999999999995E-2</v>
      </c>
      <c r="D31" s="324">
        <f t="shared" si="2"/>
        <v>0</v>
      </c>
      <c r="E31" s="325"/>
      <c r="F31" s="55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2:27" ht="15.75" customHeight="1" x14ac:dyDescent="0.45">
      <c r="B32" s="70" t="s">
        <v>225</v>
      </c>
      <c r="C32" s="72">
        <v>0.12</v>
      </c>
      <c r="D32" s="324">
        <f t="shared" si="2"/>
        <v>0</v>
      </c>
      <c r="E32" s="325"/>
      <c r="F32" s="55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2:27" ht="15.75" customHeight="1" x14ac:dyDescent="0.45">
      <c r="B33" s="70" t="s">
        <v>226</v>
      </c>
      <c r="C33" s="71">
        <v>0.02</v>
      </c>
      <c r="D33" s="324">
        <f t="shared" si="2"/>
        <v>0</v>
      </c>
      <c r="E33" s="325"/>
      <c r="F33" s="55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2:27" ht="15.75" customHeight="1" x14ac:dyDescent="0.45">
      <c r="B34" s="70" t="s">
        <v>227</v>
      </c>
      <c r="C34" s="71">
        <v>0.03</v>
      </c>
      <c r="D34" s="324">
        <f t="shared" si="2"/>
        <v>0</v>
      </c>
      <c r="E34" s="325"/>
      <c r="F34" s="55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2:27" ht="15.75" customHeight="1" x14ac:dyDescent="0.45">
      <c r="B35" s="70" t="s">
        <v>228</v>
      </c>
      <c r="C35" s="71">
        <v>0.04</v>
      </c>
      <c r="D35" s="324">
        <f t="shared" si="2"/>
        <v>0</v>
      </c>
      <c r="E35" s="325"/>
      <c r="F35" s="55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2:27" ht="15.75" customHeight="1" x14ac:dyDescent="0.45">
      <c r="B36" s="70" t="s">
        <v>229</v>
      </c>
      <c r="C36" s="71">
        <f>D36/D24</f>
        <v>7.8005472600674057E-3</v>
      </c>
      <c r="D36" s="324">
        <f>E21/4</f>
        <v>7087</v>
      </c>
      <c r="E36" s="325"/>
      <c r="F36" s="55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2:27" ht="15.75" customHeight="1" x14ac:dyDescent="0.45">
      <c r="B37" s="73"/>
      <c r="C37" s="71"/>
      <c r="D37" s="324"/>
      <c r="E37" s="325"/>
      <c r="F37" s="55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2:27" ht="15.75" customHeight="1" x14ac:dyDescent="0.45">
      <c r="B38" s="74" t="s">
        <v>230</v>
      </c>
      <c r="C38" s="75">
        <f>SUM(C24:C36)</f>
        <v>1.707872758071866</v>
      </c>
      <c r="D38" s="329">
        <f>SUM(D24:E36)</f>
        <v>1022067</v>
      </c>
      <c r="E38" s="330"/>
      <c r="F38" s="55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2:27" ht="15.75" customHeight="1" x14ac:dyDescent="0.45">
      <c r="B39" s="55"/>
      <c r="C39" s="55"/>
      <c r="D39" s="55"/>
      <c r="E39" s="55"/>
      <c r="F39" s="55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2:27" ht="24.75" customHeight="1" x14ac:dyDescent="0.45">
      <c r="B40" s="326" t="s">
        <v>231</v>
      </c>
      <c r="C40" s="327"/>
      <c r="D40" s="327"/>
      <c r="E40" s="327"/>
      <c r="F40" s="32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2:27" ht="15.75" customHeight="1" x14ac:dyDescent="0.45">
      <c r="B41" s="76"/>
      <c r="C41" s="77" t="s">
        <v>233</v>
      </c>
      <c r="D41" s="77" t="s">
        <v>234</v>
      </c>
      <c r="E41" s="77" t="s">
        <v>235</v>
      </c>
      <c r="F41" s="78" t="s">
        <v>236</v>
      </c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2:27" ht="15.75" customHeight="1" x14ac:dyDescent="0.45">
      <c r="B42" s="74" t="s">
        <v>232</v>
      </c>
      <c r="C42" s="79" t="s">
        <v>114</v>
      </c>
      <c r="D42" s="80">
        <f>(C17/C19)*1</f>
        <v>30284.2</v>
      </c>
      <c r="E42" s="75">
        <f>+$C$25</f>
        <v>8.3299999999999999E-2</v>
      </c>
      <c r="F42" s="81">
        <f>+E42*D42</f>
        <v>2522.6738599999999</v>
      </c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2:27" ht="15.75" customHeight="1" x14ac:dyDescent="0.45">
      <c r="B43" s="25"/>
      <c r="C43" s="25"/>
      <c r="D43" s="25"/>
      <c r="E43" s="25"/>
      <c r="F43" s="25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2:27" ht="15.75" customHeight="1" x14ac:dyDescent="0.45">
      <c r="B44" s="33"/>
      <c r="C44" s="25"/>
      <c r="D44" s="25"/>
      <c r="E44" s="25"/>
      <c r="F44" s="25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2:27" ht="15.75" customHeight="1" x14ac:dyDescent="0.45">
      <c r="B45" s="25"/>
      <c r="C45" s="25"/>
      <c r="D45" s="25"/>
      <c r="E45" s="25"/>
      <c r="F45" s="25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2:27" ht="15.75" customHeight="1" x14ac:dyDescent="0.45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2:27" ht="15.75" customHeight="1" x14ac:dyDescent="0.45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2:27" ht="15.75" customHeight="1" x14ac:dyDescent="0.45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2:27" ht="15.75" customHeight="1" x14ac:dyDescent="0.45"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2:27" ht="15.75" customHeight="1" x14ac:dyDescent="0.45"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2:27" ht="15.75" customHeight="1" x14ac:dyDescent="0.45"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2:27" ht="15.75" customHeight="1" x14ac:dyDescent="0.45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2:27" ht="15.75" customHeight="1" x14ac:dyDescent="0.45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2:27" ht="15.75" customHeight="1" x14ac:dyDescent="0.45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2:27" ht="15.75" customHeight="1" x14ac:dyDescent="0.45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2:27" ht="15.75" customHeight="1" x14ac:dyDescent="0.45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2:27" ht="15.75" customHeight="1" x14ac:dyDescent="0.45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2:27" ht="15.75" customHeight="1" x14ac:dyDescent="0.45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2:27" ht="15.75" customHeight="1" x14ac:dyDescent="0.45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</row>
    <row r="60" spans="2:27" ht="15.75" customHeight="1" x14ac:dyDescent="0.45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2:27" ht="15.75" customHeight="1" x14ac:dyDescent="0.45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2:27" ht="15.75" customHeight="1" x14ac:dyDescent="0.45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2:27" ht="15.75" customHeight="1" x14ac:dyDescent="0.45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</row>
    <row r="64" spans="2:27" ht="15.75" customHeight="1" x14ac:dyDescent="0.45"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2:27" ht="15.75" customHeight="1" x14ac:dyDescent="0.45"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2:27" ht="15.75" customHeight="1" x14ac:dyDescent="0.45"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2:27" ht="15.75" customHeight="1" x14ac:dyDescent="0.45"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</row>
    <row r="68" spans="2:27" ht="15.75" customHeight="1" x14ac:dyDescent="0.45"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</row>
    <row r="69" spans="2:27" ht="15.75" customHeight="1" x14ac:dyDescent="0.45"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</row>
    <row r="70" spans="2:27" ht="15.75" customHeight="1" x14ac:dyDescent="0.45"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</row>
    <row r="71" spans="2:27" ht="15.75" customHeight="1" x14ac:dyDescent="0.45"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</row>
    <row r="72" spans="2:27" ht="15.75" customHeight="1" x14ac:dyDescent="0.45"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</row>
    <row r="73" spans="2:27" ht="15.75" customHeight="1" x14ac:dyDescent="0.45"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</row>
    <row r="74" spans="2:27" ht="15.75" customHeight="1" x14ac:dyDescent="0.45"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</row>
    <row r="75" spans="2:27" ht="15.75" customHeight="1" x14ac:dyDescent="0.45"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</row>
    <row r="76" spans="2:27" ht="15.75" customHeight="1" x14ac:dyDescent="0.45"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</row>
    <row r="77" spans="2:27" ht="15.75" customHeight="1" x14ac:dyDescent="0.45"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</row>
    <row r="78" spans="2:27" ht="15.75" customHeight="1" x14ac:dyDescent="0.45"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</row>
    <row r="79" spans="2:27" ht="15.75" customHeight="1" x14ac:dyDescent="0.45"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</row>
    <row r="80" spans="2:27" ht="15.75" customHeight="1" x14ac:dyDescent="0.45"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</row>
    <row r="81" spans="2:27" ht="15.75" customHeight="1" x14ac:dyDescent="0.45"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</row>
    <row r="82" spans="2:27" ht="15.75" customHeight="1" x14ac:dyDescent="0.45"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</row>
    <row r="83" spans="2:27" ht="15.75" customHeight="1" x14ac:dyDescent="0.45"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</row>
    <row r="84" spans="2:27" ht="15.75" customHeight="1" x14ac:dyDescent="0.4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</row>
    <row r="85" spans="2:27" ht="15.75" customHeight="1" x14ac:dyDescent="0.45"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</row>
    <row r="86" spans="2:27" ht="15.75" customHeight="1" x14ac:dyDescent="0.45"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</row>
    <row r="87" spans="2:27" ht="15.75" customHeight="1" x14ac:dyDescent="0.45"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</row>
    <row r="88" spans="2:27" ht="15.75" customHeight="1" x14ac:dyDescent="0.45"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</row>
    <row r="89" spans="2:27" ht="15.75" customHeight="1" x14ac:dyDescent="0.45"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</row>
    <row r="90" spans="2:27" ht="15.75" customHeight="1" x14ac:dyDescent="0.45"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</row>
    <row r="91" spans="2:27" ht="15.75" customHeight="1" x14ac:dyDescent="0.45"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</row>
    <row r="92" spans="2:27" ht="15.75" customHeight="1" x14ac:dyDescent="0.45"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</row>
    <row r="93" spans="2:27" ht="15.75" customHeight="1" x14ac:dyDescent="0.45"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</row>
    <row r="94" spans="2:27" ht="15.75" customHeight="1" x14ac:dyDescent="0.45"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</row>
    <row r="95" spans="2:27" ht="15.75" customHeight="1" x14ac:dyDescent="0.45"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</row>
    <row r="96" spans="2:27" ht="15.75" customHeight="1" x14ac:dyDescent="0.45"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</row>
    <row r="97" spans="2:27" ht="15.75" customHeight="1" x14ac:dyDescent="0.45"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</row>
    <row r="98" spans="2:27" ht="15.75" customHeight="1" x14ac:dyDescent="0.45"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</row>
    <row r="99" spans="2:27" ht="15.75" customHeight="1" x14ac:dyDescent="0.45"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</row>
    <row r="100" spans="2:27" ht="15.75" customHeight="1" x14ac:dyDescent="0.45"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</row>
    <row r="101" spans="2:27" ht="15.75" customHeight="1" x14ac:dyDescent="0.45"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</row>
    <row r="102" spans="2:27" ht="15.75" customHeight="1" x14ac:dyDescent="0.45"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</row>
    <row r="103" spans="2:27" ht="15.75" customHeight="1" x14ac:dyDescent="0.45"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</row>
    <row r="104" spans="2:27" ht="15.75" customHeight="1" x14ac:dyDescent="0.45"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</row>
    <row r="105" spans="2:27" ht="15.75" customHeight="1" x14ac:dyDescent="0.45"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</row>
    <row r="106" spans="2:27" ht="15.75" customHeight="1" x14ac:dyDescent="0.45"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</row>
    <row r="107" spans="2:27" ht="15.75" customHeight="1" x14ac:dyDescent="0.45"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</row>
    <row r="108" spans="2:27" ht="15.75" customHeight="1" x14ac:dyDescent="0.45"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</row>
    <row r="109" spans="2:27" ht="15.75" customHeight="1" x14ac:dyDescent="0.45"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</row>
    <row r="110" spans="2:27" ht="15.75" customHeight="1" x14ac:dyDescent="0.45"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</row>
    <row r="111" spans="2:27" ht="15.75" customHeight="1" x14ac:dyDescent="0.45"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</row>
    <row r="112" spans="2:27" ht="15.75" customHeight="1" x14ac:dyDescent="0.45"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</row>
    <row r="113" spans="2:27" ht="15.75" customHeight="1" x14ac:dyDescent="0.45"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</row>
    <row r="114" spans="2:27" ht="15.75" customHeight="1" x14ac:dyDescent="0.45"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</row>
    <row r="115" spans="2:27" ht="15.75" customHeight="1" x14ac:dyDescent="0.45"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</row>
    <row r="116" spans="2:27" ht="15.75" customHeight="1" x14ac:dyDescent="0.45"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</row>
    <row r="117" spans="2:27" ht="15.75" customHeight="1" x14ac:dyDescent="0.45"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</row>
    <row r="118" spans="2:27" ht="15.75" customHeight="1" x14ac:dyDescent="0.45"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</row>
    <row r="119" spans="2:27" ht="15.75" customHeight="1" x14ac:dyDescent="0.45"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</row>
    <row r="120" spans="2:27" ht="15.75" customHeight="1" x14ac:dyDescent="0.45"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</row>
    <row r="121" spans="2:27" ht="15.75" customHeight="1" x14ac:dyDescent="0.45"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</row>
    <row r="122" spans="2:27" ht="15.75" customHeight="1" x14ac:dyDescent="0.45"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</row>
    <row r="123" spans="2:27" ht="15.75" customHeight="1" x14ac:dyDescent="0.45"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</row>
    <row r="124" spans="2:27" ht="15.75" customHeight="1" x14ac:dyDescent="0.45"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</row>
    <row r="125" spans="2:27" ht="15.75" customHeight="1" x14ac:dyDescent="0.45"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</row>
    <row r="126" spans="2:27" ht="15.75" customHeight="1" x14ac:dyDescent="0.45"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</row>
    <row r="127" spans="2:27" ht="15.75" customHeight="1" x14ac:dyDescent="0.45"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</row>
    <row r="128" spans="2:27" ht="15.75" customHeight="1" x14ac:dyDescent="0.45"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</row>
    <row r="129" spans="2:27" ht="15.75" customHeight="1" x14ac:dyDescent="0.45"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</row>
    <row r="130" spans="2:27" ht="15.75" customHeight="1" x14ac:dyDescent="0.45"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</row>
    <row r="131" spans="2:27" ht="15.75" customHeight="1" x14ac:dyDescent="0.45"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</row>
    <row r="132" spans="2:27" ht="15.75" customHeight="1" x14ac:dyDescent="0.45"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</row>
    <row r="133" spans="2:27" ht="15.75" customHeight="1" x14ac:dyDescent="0.45"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</row>
    <row r="134" spans="2:27" ht="15.75" customHeight="1" x14ac:dyDescent="0.45"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</row>
    <row r="135" spans="2:27" ht="15.75" customHeight="1" x14ac:dyDescent="0.45"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</row>
    <row r="136" spans="2:27" ht="15.75" customHeight="1" x14ac:dyDescent="0.45"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</row>
    <row r="137" spans="2:27" ht="15.75" customHeight="1" x14ac:dyDescent="0.45"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</row>
    <row r="138" spans="2:27" ht="15.75" customHeight="1" x14ac:dyDescent="0.45"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</row>
    <row r="139" spans="2:27" ht="15.75" customHeight="1" x14ac:dyDescent="0.45"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</row>
    <row r="140" spans="2:27" ht="15.75" customHeight="1" x14ac:dyDescent="0.45"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</row>
    <row r="141" spans="2:27" ht="15.75" customHeight="1" x14ac:dyDescent="0.45"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</row>
    <row r="142" spans="2:27" ht="15.75" customHeight="1" x14ac:dyDescent="0.45"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</row>
    <row r="143" spans="2:27" ht="15.75" customHeight="1" x14ac:dyDescent="0.45"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</row>
    <row r="144" spans="2:27" ht="15.75" customHeight="1" x14ac:dyDescent="0.45"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</row>
    <row r="145" spans="2:27" ht="15.75" customHeight="1" x14ac:dyDescent="0.45"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</row>
    <row r="146" spans="2:27" ht="15.75" customHeight="1" x14ac:dyDescent="0.45"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</row>
    <row r="147" spans="2:27" ht="15.75" customHeight="1" x14ac:dyDescent="0.45"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</row>
    <row r="148" spans="2:27" ht="15.75" customHeight="1" x14ac:dyDescent="0.45"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</row>
    <row r="149" spans="2:27" ht="15.75" customHeight="1" x14ac:dyDescent="0.45"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</row>
    <row r="150" spans="2:27" ht="15.75" customHeight="1" x14ac:dyDescent="0.45"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</row>
    <row r="151" spans="2:27" ht="15.75" customHeight="1" x14ac:dyDescent="0.45"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</row>
    <row r="152" spans="2:27" ht="15.75" customHeight="1" x14ac:dyDescent="0.45"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</row>
    <row r="153" spans="2:27" ht="15.75" customHeight="1" x14ac:dyDescent="0.45"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</row>
    <row r="154" spans="2:27" ht="15.75" customHeight="1" x14ac:dyDescent="0.45"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</row>
    <row r="155" spans="2:27" ht="15.75" customHeight="1" x14ac:dyDescent="0.45"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</row>
    <row r="156" spans="2:27" ht="15.75" customHeight="1" x14ac:dyDescent="0.45"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</row>
    <row r="157" spans="2:27" ht="15.75" customHeight="1" x14ac:dyDescent="0.45"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</row>
    <row r="158" spans="2:27" ht="15.75" customHeight="1" x14ac:dyDescent="0.45"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</row>
    <row r="159" spans="2:27" ht="15.75" customHeight="1" x14ac:dyDescent="0.45"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</row>
    <row r="160" spans="2:27" ht="15.75" customHeight="1" x14ac:dyDescent="0.45"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</row>
    <row r="161" spans="2:27" ht="15.75" customHeight="1" x14ac:dyDescent="0.45"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</row>
    <row r="162" spans="2:27" ht="15.75" customHeight="1" x14ac:dyDescent="0.45"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</row>
    <row r="163" spans="2:27" ht="15.75" customHeight="1" x14ac:dyDescent="0.45"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</row>
    <row r="164" spans="2:27" ht="15.75" customHeight="1" x14ac:dyDescent="0.45"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</row>
    <row r="165" spans="2:27" ht="15.75" customHeight="1" x14ac:dyDescent="0.45"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</row>
    <row r="166" spans="2:27" ht="15.75" customHeight="1" x14ac:dyDescent="0.45"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</row>
    <row r="167" spans="2:27" ht="15.75" customHeight="1" x14ac:dyDescent="0.45"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</row>
    <row r="168" spans="2:27" ht="15.75" customHeight="1" x14ac:dyDescent="0.45"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</row>
    <row r="169" spans="2:27" ht="15.75" customHeight="1" x14ac:dyDescent="0.45"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</row>
    <row r="170" spans="2:27" ht="15.75" customHeight="1" x14ac:dyDescent="0.45"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</row>
    <row r="171" spans="2:27" ht="15.75" customHeight="1" x14ac:dyDescent="0.45"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</row>
    <row r="172" spans="2:27" ht="15.75" customHeight="1" x14ac:dyDescent="0.45"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</row>
    <row r="173" spans="2:27" ht="15.75" customHeight="1" x14ac:dyDescent="0.45"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</row>
    <row r="174" spans="2:27" ht="15.75" customHeight="1" x14ac:dyDescent="0.45"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</row>
    <row r="175" spans="2:27" ht="15.75" customHeight="1" x14ac:dyDescent="0.45"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</row>
    <row r="176" spans="2:27" ht="15.75" customHeight="1" x14ac:dyDescent="0.45"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</row>
    <row r="177" spans="2:27" ht="15.75" customHeight="1" x14ac:dyDescent="0.45"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</row>
    <row r="178" spans="2:27" ht="15.75" customHeight="1" x14ac:dyDescent="0.45"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</row>
    <row r="179" spans="2:27" ht="15.75" customHeight="1" x14ac:dyDescent="0.45"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</row>
    <row r="180" spans="2:27" ht="15.75" customHeight="1" x14ac:dyDescent="0.45"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</row>
    <row r="181" spans="2:27" ht="15.75" customHeight="1" x14ac:dyDescent="0.45"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</row>
    <row r="182" spans="2:27" ht="15.75" customHeight="1" x14ac:dyDescent="0.45"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</row>
    <row r="183" spans="2:27" ht="15.75" customHeight="1" x14ac:dyDescent="0.45"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</row>
    <row r="184" spans="2:27" ht="15.75" customHeight="1" x14ac:dyDescent="0.45"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</row>
    <row r="185" spans="2:27" ht="15.75" customHeight="1" x14ac:dyDescent="0.45"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</row>
    <row r="186" spans="2:27" ht="15.75" customHeight="1" x14ac:dyDescent="0.45"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</row>
    <row r="187" spans="2:27" ht="15.75" customHeight="1" x14ac:dyDescent="0.45"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</row>
    <row r="188" spans="2:27" ht="15.75" customHeight="1" x14ac:dyDescent="0.45"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</row>
    <row r="189" spans="2:27" ht="15.75" customHeight="1" x14ac:dyDescent="0.45"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</row>
    <row r="190" spans="2:27" ht="15.75" customHeight="1" x14ac:dyDescent="0.45"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</row>
    <row r="191" spans="2:27" ht="15.75" customHeight="1" x14ac:dyDescent="0.45"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</row>
    <row r="192" spans="2:27" ht="15.75" customHeight="1" x14ac:dyDescent="0.45"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</row>
    <row r="193" spans="2:27" ht="15.75" customHeight="1" x14ac:dyDescent="0.45"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</row>
    <row r="194" spans="2:27" ht="15.75" customHeight="1" x14ac:dyDescent="0.45"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</row>
    <row r="195" spans="2:27" ht="15.75" customHeight="1" x14ac:dyDescent="0.45"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</row>
    <row r="196" spans="2:27" ht="15.75" customHeight="1" x14ac:dyDescent="0.45"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</row>
    <row r="197" spans="2:27" ht="15.75" customHeight="1" x14ac:dyDescent="0.45"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</row>
    <row r="198" spans="2:27" ht="15.75" customHeight="1" x14ac:dyDescent="0.45"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</row>
    <row r="199" spans="2:27" ht="15.75" customHeight="1" x14ac:dyDescent="0.45"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</row>
    <row r="200" spans="2:27" ht="15.75" customHeight="1" x14ac:dyDescent="0.45"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</row>
    <row r="201" spans="2:27" ht="15.75" customHeight="1" x14ac:dyDescent="0.45"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</row>
    <row r="202" spans="2:27" ht="15.75" customHeight="1" x14ac:dyDescent="0.45"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</row>
    <row r="203" spans="2:27" ht="15.75" customHeight="1" x14ac:dyDescent="0.45"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</row>
    <row r="204" spans="2:27" ht="15.75" customHeight="1" x14ac:dyDescent="0.45"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</row>
    <row r="205" spans="2:27" ht="15.75" customHeight="1" x14ac:dyDescent="0.45"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</row>
    <row r="206" spans="2:27" ht="15.75" customHeight="1" x14ac:dyDescent="0.45"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</row>
    <row r="207" spans="2:27" ht="15.75" customHeight="1" x14ac:dyDescent="0.45"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</row>
    <row r="208" spans="2:27" ht="15.75" customHeight="1" x14ac:dyDescent="0.45"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</row>
    <row r="209" spans="2:27" ht="15.75" customHeight="1" x14ac:dyDescent="0.45"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</row>
    <row r="210" spans="2:27" ht="15.75" customHeight="1" x14ac:dyDescent="0.45"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</row>
    <row r="211" spans="2:27" ht="15.75" customHeight="1" x14ac:dyDescent="0.45"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</row>
    <row r="212" spans="2:27" ht="15.75" customHeight="1" x14ac:dyDescent="0.45"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</row>
    <row r="213" spans="2:27" ht="15.75" customHeight="1" x14ac:dyDescent="0.45"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</row>
    <row r="214" spans="2:27" ht="15.75" customHeight="1" x14ac:dyDescent="0.45"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</row>
    <row r="215" spans="2:27" ht="15.75" customHeight="1" x14ac:dyDescent="0.45"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</row>
    <row r="216" spans="2:27" ht="15.75" customHeight="1" x14ac:dyDescent="0.45"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</row>
    <row r="217" spans="2:27" ht="15.75" customHeight="1" x14ac:dyDescent="0.45"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</row>
    <row r="218" spans="2:27" ht="15.75" customHeight="1" x14ac:dyDescent="0.45"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</row>
    <row r="219" spans="2:27" ht="15.75" customHeight="1" x14ac:dyDescent="0.45"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</row>
    <row r="220" spans="2:27" ht="15.75" customHeight="1" x14ac:dyDescent="0.45"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</row>
    <row r="221" spans="2:27" ht="15.75" customHeight="1" x14ac:dyDescent="0.45"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</row>
    <row r="222" spans="2:27" ht="15.75" customHeight="1" x14ac:dyDescent="0.45"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</row>
    <row r="223" spans="2:27" ht="15.75" customHeight="1" x14ac:dyDescent="0.45"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</row>
    <row r="224" spans="2:27" ht="15.75" customHeight="1" x14ac:dyDescent="0.45"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</row>
    <row r="225" spans="2:27" ht="15.75" customHeight="1" x14ac:dyDescent="0.45"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</row>
    <row r="226" spans="2:27" ht="15.75" customHeight="1" x14ac:dyDescent="0.45"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</row>
    <row r="227" spans="2:27" ht="15.75" customHeight="1" x14ac:dyDescent="0.45"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</row>
    <row r="228" spans="2:27" ht="15.75" customHeight="1" x14ac:dyDescent="0.45"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</row>
    <row r="229" spans="2:27" ht="15.75" customHeight="1" x14ac:dyDescent="0.45"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</row>
    <row r="230" spans="2:27" ht="15.75" customHeight="1" x14ac:dyDescent="0.45"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</row>
    <row r="231" spans="2:27" ht="15.75" customHeight="1" x14ac:dyDescent="0.45"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</row>
    <row r="232" spans="2:27" ht="15.75" customHeight="1" x14ac:dyDescent="0.45"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</row>
    <row r="233" spans="2:27" ht="15.75" customHeight="1" x14ac:dyDescent="0.45"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</row>
    <row r="234" spans="2:27" ht="15.75" customHeight="1" x14ac:dyDescent="0.45"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</row>
    <row r="235" spans="2:27" ht="15.75" customHeight="1" x14ac:dyDescent="0.45"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</row>
    <row r="236" spans="2:27" ht="15.75" customHeight="1" x14ac:dyDescent="0.45"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</row>
    <row r="237" spans="2:27" ht="15.75" customHeight="1" x14ac:dyDescent="0.45"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</row>
    <row r="238" spans="2:27" ht="15.75" customHeight="1" x14ac:dyDescent="0.45"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</row>
    <row r="239" spans="2:27" ht="15.75" customHeight="1" x14ac:dyDescent="0.45"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</row>
    <row r="240" spans="2:27" ht="15.75" customHeight="1" x14ac:dyDescent="0.45"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</row>
    <row r="241" spans="2:27" ht="15.75" customHeight="1" x14ac:dyDescent="0.45"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</row>
    <row r="242" spans="2:27" ht="15.75" customHeight="1" x14ac:dyDescent="0.45"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</row>
    <row r="243" spans="2:27" ht="15.75" customHeight="1" x14ac:dyDescent="0.45"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</row>
    <row r="244" spans="2:27" ht="15.75" customHeight="1" x14ac:dyDescent="0.45"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</row>
    <row r="245" spans="2:27" ht="15.75" customHeight="1" x14ac:dyDescent="0.45"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</row>
    <row r="246" spans="2:27" ht="15.75" customHeight="1" x14ac:dyDescent="0.45"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</row>
    <row r="247" spans="2:27" ht="15.75" customHeight="1" x14ac:dyDescent="0.45"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</row>
    <row r="248" spans="2:27" ht="15.75" customHeight="1" x14ac:dyDescent="0.45"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</row>
    <row r="249" spans="2:27" ht="15.75" customHeight="1" x14ac:dyDescent="0.45"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</row>
    <row r="250" spans="2:27" ht="15.75" customHeight="1" x14ac:dyDescent="0.45"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</row>
    <row r="251" spans="2:27" ht="15.75" customHeight="1" x14ac:dyDescent="0.45"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</row>
    <row r="252" spans="2:27" ht="15.75" customHeight="1" x14ac:dyDescent="0.45"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</row>
    <row r="253" spans="2:27" ht="15.75" customHeight="1" x14ac:dyDescent="0.45"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</row>
    <row r="254" spans="2:27" ht="15.75" customHeight="1" x14ac:dyDescent="0.45"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</row>
    <row r="255" spans="2:27" ht="15.75" customHeight="1" x14ac:dyDescent="0.45"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</row>
    <row r="256" spans="2:27" ht="15.75" customHeight="1" x14ac:dyDescent="0.45"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</row>
    <row r="257" spans="2:27" ht="15.75" customHeight="1" x14ac:dyDescent="0.45"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</row>
    <row r="258" spans="2:27" ht="15.75" customHeight="1" x14ac:dyDescent="0.45"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</row>
    <row r="259" spans="2:27" ht="15.75" customHeight="1" x14ac:dyDescent="0.45"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</row>
    <row r="260" spans="2:27" ht="15.75" customHeight="1" x14ac:dyDescent="0.45"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</row>
    <row r="261" spans="2:27" ht="15.75" customHeight="1" x14ac:dyDescent="0.45"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</row>
    <row r="262" spans="2:27" ht="15.75" customHeight="1" x14ac:dyDescent="0.45"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</row>
    <row r="263" spans="2:27" ht="15.75" customHeight="1" x14ac:dyDescent="0.45"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</row>
    <row r="264" spans="2:27" ht="15.75" customHeight="1" x14ac:dyDescent="0.45"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</row>
    <row r="265" spans="2:27" ht="15.75" customHeight="1" x14ac:dyDescent="0.45"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</row>
    <row r="266" spans="2:27" ht="15.75" customHeight="1" x14ac:dyDescent="0.45"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</row>
    <row r="267" spans="2:27" ht="15.75" customHeight="1" x14ac:dyDescent="0.45"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</row>
    <row r="268" spans="2:27" ht="15.75" customHeight="1" x14ac:dyDescent="0.45"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</row>
    <row r="269" spans="2:27" ht="15.75" customHeight="1" x14ac:dyDescent="0.45"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</row>
    <row r="270" spans="2:27" ht="15.75" customHeight="1" x14ac:dyDescent="0.45"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</row>
    <row r="271" spans="2:27" ht="15.75" customHeight="1" x14ac:dyDescent="0.45"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</row>
    <row r="272" spans="2:27" ht="15.75" customHeight="1" x14ac:dyDescent="0.45"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</row>
    <row r="273" spans="2:27" ht="15.75" customHeight="1" x14ac:dyDescent="0.45"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</row>
    <row r="274" spans="2:27" ht="15.75" customHeight="1" x14ac:dyDescent="0.45"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</row>
    <row r="275" spans="2:27" ht="15.75" customHeight="1" x14ac:dyDescent="0.45"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</row>
    <row r="276" spans="2:27" ht="15.75" customHeight="1" x14ac:dyDescent="0.45"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</row>
    <row r="277" spans="2:27" ht="15.75" customHeight="1" x14ac:dyDescent="0.45"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</row>
    <row r="278" spans="2:27" ht="15.75" customHeight="1" x14ac:dyDescent="0.45"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</row>
    <row r="279" spans="2:27" ht="15.75" customHeight="1" x14ac:dyDescent="0.45"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</row>
    <row r="280" spans="2:27" ht="15.75" customHeight="1" x14ac:dyDescent="0.45"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</row>
    <row r="281" spans="2:27" ht="15.75" customHeight="1" x14ac:dyDescent="0.45"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</row>
    <row r="282" spans="2:27" ht="15.75" customHeight="1" x14ac:dyDescent="0.45"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</row>
    <row r="283" spans="2:27" ht="15.75" customHeight="1" x14ac:dyDescent="0.45"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</row>
    <row r="284" spans="2:27" ht="15.75" customHeight="1" x14ac:dyDescent="0.45"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</row>
    <row r="285" spans="2:27" ht="15.75" customHeight="1" x14ac:dyDescent="0.45"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</row>
    <row r="286" spans="2:27" ht="15.75" customHeight="1" x14ac:dyDescent="0.45"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</row>
    <row r="287" spans="2:27" ht="15.75" customHeight="1" x14ac:dyDescent="0.45"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</row>
    <row r="288" spans="2:27" ht="15.75" customHeight="1" x14ac:dyDescent="0.45"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</row>
    <row r="289" spans="2:27" ht="15.75" customHeight="1" x14ac:dyDescent="0.45"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</row>
    <row r="290" spans="2:27" ht="15.75" customHeight="1" x14ac:dyDescent="0.45"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</row>
    <row r="291" spans="2:27" ht="15.75" customHeight="1" x14ac:dyDescent="0.45"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</row>
    <row r="292" spans="2:27" ht="15.75" customHeight="1" x14ac:dyDescent="0.45"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</row>
    <row r="293" spans="2:27" ht="15.75" customHeight="1" x14ac:dyDescent="0.45"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</row>
    <row r="294" spans="2:27" ht="15.75" customHeight="1" x14ac:dyDescent="0.45"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</row>
    <row r="295" spans="2:27" ht="15.75" customHeight="1" x14ac:dyDescent="0.45"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</row>
    <row r="296" spans="2:27" ht="15.75" customHeight="1" x14ac:dyDescent="0.45"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</row>
    <row r="297" spans="2:27" ht="15.75" customHeight="1" x14ac:dyDescent="0.45"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</row>
    <row r="298" spans="2:27" ht="15.75" customHeight="1" x14ac:dyDescent="0.45"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</row>
    <row r="299" spans="2:27" ht="15.75" customHeight="1" x14ac:dyDescent="0.45"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</row>
    <row r="300" spans="2:27" ht="15.75" customHeight="1" x14ac:dyDescent="0.45"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</row>
    <row r="301" spans="2:27" ht="15.75" customHeight="1" x14ac:dyDescent="0.45"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</row>
    <row r="302" spans="2:27" ht="15.75" customHeight="1" x14ac:dyDescent="0.45"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</row>
    <row r="303" spans="2:27" ht="15.75" customHeight="1" x14ac:dyDescent="0.45"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</row>
    <row r="304" spans="2:27" ht="15.75" customHeight="1" x14ac:dyDescent="0.45"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</row>
    <row r="305" spans="2:27" ht="15.75" customHeight="1" x14ac:dyDescent="0.45"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</row>
    <row r="306" spans="2:27" ht="15.75" customHeight="1" x14ac:dyDescent="0.45"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</row>
    <row r="307" spans="2:27" ht="15.75" customHeight="1" x14ac:dyDescent="0.45"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</row>
    <row r="308" spans="2:27" ht="15.75" customHeight="1" x14ac:dyDescent="0.45"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</row>
    <row r="309" spans="2:27" ht="15.75" customHeight="1" x14ac:dyDescent="0.45"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</row>
    <row r="310" spans="2:27" ht="15.75" customHeight="1" x14ac:dyDescent="0.45"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</row>
    <row r="311" spans="2:27" ht="15.75" customHeight="1" x14ac:dyDescent="0.45"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</row>
    <row r="312" spans="2:27" ht="15.75" customHeight="1" x14ac:dyDescent="0.45"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</row>
    <row r="313" spans="2:27" ht="15.75" customHeight="1" x14ac:dyDescent="0.45"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</row>
    <row r="314" spans="2:27" ht="15.75" customHeight="1" x14ac:dyDescent="0.45"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</row>
    <row r="315" spans="2:27" ht="15.75" customHeight="1" x14ac:dyDescent="0.45"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</row>
    <row r="316" spans="2:27" ht="15.75" customHeight="1" x14ac:dyDescent="0.45"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</row>
    <row r="317" spans="2:27" ht="15.75" customHeight="1" x14ac:dyDescent="0.45"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</row>
    <row r="318" spans="2:27" ht="15.75" customHeight="1" x14ac:dyDescent="0.45"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</row>
    <row r="319" spans="2:27" ht="15.75" customHeight="1" x14ac:dyDescent="0.45"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</row>
    <row r="320" spans="2:27" ht="15.75" customHeight="1" x14ac:dyDescent="0.45"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</row>
    <row r="321" spans="2:27" ht="15.75" customHeight="1" x14ac:dyDescent="0.45"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</row>
    <row r="322" spans="2:27" ht="15.75" customHeight="1" x14ac:dyDescent="0.45"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</row>
    <row r="323" spans="2:27" ht="15.75" customHeight="1" x14ac:dyDescent="0.45"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</row>
    <row r="324" spans="2:27" ht="15.75" customHeight="1" x14ac:dyDescent="0.45"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</row>
    <row r="325" spans="2:27" ht="15.75" customHeight="1" x14ac:dyDescent="0.45"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</row>
    <row r="326" spans="2:27" ht="15.75" customHeight="1" x14ac:dyDescent="0.45"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</row>
    <row r="327" spans="2:27" ht="15.75" customHeight="1" x14ac:dyDescent="0.45"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</row>
    <row r="328" spans="2:27" ht="15.75" customHeight="1" x14ac:dyDescent="0.45"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</row>
    <row r="329" spans="2:27" ht="15.75" customHeight="1" x14ac:dyDescent="0.45"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</row>
    <row r="330" spans="2:27" ht="15.75" customHeight="1" x14ac:dyDescent="0.45"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</row>
    <row r="331" spans="2:27" ht="15.75" customHeight="1" x14ac:dyDescent="0.45"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</row>
    <row r="332" spans="2:27" ht="15.75" customHeight="1" x14ac:dyDescent="0.45"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</row>
    <row r="333" spans="2:27" ht="15.75" customHeight="1" x14ac:dyDescent="0.45"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</row>
    <row r="334" spans="2:27" ht="15.75" customHeight="1" x14ac:dyDescent="0.45"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</row>
    <row r="335" spans="2:27" ht="15.75" customHeight="1" x14ac:dyDescent="0.45"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</row>
    <row r="336" spans="2:27" ht="15.75" customHeight="1" x14ac:dyDescent="0.45"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</row>
    <row r="337" spans="2:27" ht="15.75" customHeight="1" x14ac:dyDescent="0.45"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</row>
    <row r="338" spans="2:27" ht="15.75" customHeight="1" x14ac:dyDescent="0.45"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</row>
    <row r="339" spans="2:27" ht="15.75" customHeight="1" x14ac:dyDescent="0.45"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</row>
    <row r="340" spans="2:27" ht="15.75" customHeight="1" x14ac:dyDescent="0.45"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</row>
    <row r="341" spans="2:27" ht="15.75" customHeight="1" x14ac:dyDescent="0.45"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</row>
    <row r="342" spans="2:27" ht="15.75" customHeight="1" x14ac:dyDescent="0.45"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</row>
    <row r="343" spans="2:27" ht="15.75" customHeight="1" x14ac:dyDescent="0.45"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</row>
    <row r="344" spans="2:27" ht="15.75" customHeight="1" x14ac:dyDescent="0.45"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</row>
    <row r="345" spans="2:27" ht="15.75" customHeight="1" x14ac:dyDescent="0.45"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</row>
    <row r="346" spans="2:27" ht="15.75" customHeight="1" x14ac:dyDescent="0.45"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</row>
    <row r="347" spans="2:27" ht="15.75" customHeight="1" x14ac:dyDescent="0.45"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</row>
    <row r="348" spans="2:27" ht="15.75" customHeight="1" x14ac:dyDescent="0.45"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</row>
    <row r="349" spans="2:27" ht="15.75" customHeight="1" x14ac:dyDescent="0.45"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</row>
    <row r="350" spans="2:27" ht="15.75" customHeight="1" x14ac:dyDescent="0.45"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</row>
    <row r="351" spans="2:27" ht="15.75" customHeight="1" x14ac:dyDescent="0.45"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</row>
    <row r="352" spans="2:27" ht="15.75" customHeight="1" x14ac:dyDescent="0.45"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</row>
    <row r="353" spans="2:27" ht="15.75" customHeight="1" x14ac:dyDescent="0.45"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</row>
    <row r="354" spans="2:27" ht="15.75" customHeight="1" x14ac:dyDescent="0.45"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</row>
    <row r="355" spans="2:27" ht="15.75" customHeight="1" x14ac:dyDescent="0.45"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</row>
    <row r="356" spans="2:27" ht="15.75" customHeight="1" x14ac:dyDescent="0.45"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</row>
    <row r="357" spans="2:27" ht="15.75" customHeight="1" x14ac:dyDescent="0.45"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</row>
    <row r="358" spans="2:27" ht="15.75" customHeight="1" x14ac:dyDescent="0.45"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</row>
    <row r="359" spans="2:27" ht="15.75" customHeight="1" x14ac:dyDescent="0.45"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</row>
    <row r="360" spans="2:27" ht="15.75" customHeight="1" x14ac:dyDescent="0.45"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</row>
    <row r="361" spans="2:27" ht="15.75" customHeight="1" x14ac:dyDescent="0.45"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</row>
    <row r="362" spans="2:27" ht="15.75" customHeight="1" x14ac:dyDescent="0.45"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</row>
    <row r="363" spans="2:27" ht="15.75" customHeight="1" x14ac:dyDescent="0.45"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</row>
    <row r="364" spans="2:27" ht="15.75" customHeight="1" x14ac:dyDescent="0.45"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</row>
    <row r="365" spans="2:27" ht="15.75" customHeight="1" x14ac:dyDescent="0.45"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</row>
    <row r="366" spans="2:27" ht="15.75" customHeight="1" x14ac:dyDescent="0.45"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</row>
    <row r="367" spans="2:27" ht="15.75" customHeight="1" x14ac:dyDescent="0.45"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</row>
    <row r="368" spans="2:27" ht="15.75" customHeight="1" x14ac:dyDescent="0.45"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</row>
    <row r="369" spans="2:27" ht="15.75" customHeight="1" x14ac:dyDescent="0.45"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</row>
    <row r="370" spans="2:27" ht="15.75" customHeight="1" x14ac:dyDescent="0.45"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</row>
    <row r="371" spans="2:27" ht="15.75" customHeight="1" x14ac:dyDescent="0.45"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</row>
    <row r="372" spans="2:27" ht="15.75" customHeight="1" x14ac:dyDescent="0.45"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</row>
    <row r="373" spans="2:27" ht="15.75" customHeight="1" x14ac:dyDescent="0.45"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</row>
    <row r="374" spans="2:27" ht="15.75" customHeight="1" x14ac:dyDescent="0.45"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</row>
    <row r="375" spans="2:27" ht="15.75" customHeight="1" x14ac:dyDescent="0.45"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</row>
    <row r="376" spans="2:27" ht="15.75" customHeight="1" x14ac:dyDescent="0.45"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</row>
    <row r="377" spans="2:27" ht="15.75" customHeight="1" x14ac:dyDescent="0.45"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</row>
    <row r="378" spans="2:27" ht="15.75" customHeight="1" x14ac:dyDescent="0.45"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</row>
    <row r="379" spans="2:27" ht="15.75" customHeight="1" x14ac:dyDescent="0.45"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</row>
    <row r="380" spans="2:27" ht="15.75" customHeight="1" x14ac:dyDescent="0.45"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</row>
    <row r="381" spans="2:27" ht="15.75" customHeight="1" x14ac:dyDescent="0.45"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</row>
    <row r="382" spans="2:27" ht="15.75" customHeight="1" x14ac:dyDescent="0.45"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</row>
    <row r="383" spans="2:27" ht="15.75" customHeight="1" x14ac:dyDescent="0.45"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</row>
    <row r="384" spans="2:27" ht="15.75" customHeight="1" x14ac:dyDescent="0.45"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</row>
    <row r="385" spans="2:27" ht="15.75" customHeight="1" x14ac:dyDescent="0.45"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</row>
    <row r="386" spans="2:27" ht="15.75" customHeight="1" x14ac:dyDescent="0.45"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</row>
    <row r="387" spans="2:27" ht="15.75" customHeight="1" x14ac:dyDescent="0.45"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</row>
    <row r="388" spans="2:27" ht="15.75" customHeight="1" x14ac:dyDescent="0.45"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</row>
    <row r="389" spans="2:27" ht="15.75" customHeight="1" x14ac:dyDescent="0.45"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</row>
    <row r="390" spans="2:27" ht="15.75" customHeight="1" x14ac:dyDescent="0.45"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</row>
    <row r="391" spans="2:27" ht="15.75" customHeight="1" x14ac:dyDescent="0.45"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</row>
    <row r="392" spans="2:27" ht="15.75" customHeight="1" x14ac:dyDescent="0.45"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</row>
    <row r="393" spans="2:27" ht="15.75" customHeight="1" x14ac:dyDescent="0.45"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</row>
    <row r="394" spans="2:27" ht="15.75" customHeight="1" x14ac:dyDescent="0.45"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</row>
    <row r="395" spans="2:27" ht="15.75" customHeight="1" x14ac:dyDescent="0.45"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</row>
    <row r="396" spans="2:27" ht="15.75" customHeight="1" x14ac:dyDescent="0.45"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</row>
    <row r="397" spans="2:27" ht="15.75" customHeight="1" x14ac:dyDescent="0.45"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</row>
    <row r="398" spans="2:27" ht="15.75" customHeight="1" x14ac:dyDescent="0.45"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</row>
    <row r="399" spans="2:27" ht="15.75" customHeight="1" x14ac:dyDescent="0.45"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</row>
    <row r="400" spans="2:27" ht="15.75" customHeight="1" x14ac:dyDescent="0.45"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</row>
    <row r="401" spans="2:27" ht="15.75" customHeight="1" x14ac:dyDescent="0.45"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</row>
    <row r="402" spans="2:27" ht="15.75" customHeight="1" x14ac:dyDescent="0.45"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</row>
    <row r="403" spans="2:27" ht="15.75" customHeight="1" x14ac:dyDescent="0.45"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</row>
    <row r="404" spans="2:27" ht="15.75" customHeight="1" x14ac:dyDescent="0.45"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</row>
    <row r="405" spans="2:27" ht="15.75" customHeight="1" x14ac:dyDescent="0.45"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</row>
    <row r="406" spans="2:27" ht="15.75" customHeight="1" x14ac:dyDescent="0.45"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</row>
    <row r="407" spans="2:27" ht="15.75" customHeight="1" x14ac:dyDescent="0.45"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</row>
    <row r="408" spans="2:27" ht="15.75" customHeight="1" x14ac:dyDescent="0.45"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</row>
    <row r="409" spans="2:27" ht="15.75" customHeight="1" x14ac:dyDescent="0.45"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</row>
    <row r="410" spans="2:27" ht="15.75" customHeight="1" x14ac:dyDescent="0.45"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</row>
    <row r="411" spans="2:27" ht="15.75" customHeight="1" x14ac:dyDescent="0.45"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</row>
    <row r="412" spans="2:27" ht="15.75" customHeight="1" x14ac:dyDescent="0.45"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</row>
    <row r="413" spans="2:27" ht="15.75" customHeight="1" x14ac:dyDescent="0.45"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</row>
    <row r="414" spans="2:27" ht="15.75" customHeight="1" x14ac:dyDescent="0.45"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</row>
    <row r="415" spans="2:27" ht="15.75" customHeight="1" x14ac:dyDescent="0.45"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</row>
    <row r="416" spans="2:27" ht="15.75" customHeight="1" x14ac:dyDescent="0.45"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</row>
    <row r="417" spans="2:27" ht="15.75" customHeight="1" x14ac:dyDescent="0.45"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</row>
    <row r="418" spans="2:27" ht="15.75" customHeight="1" x14ac:dyDescent="0.45"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</row>
    <row r="419" spans="2:27" ht="15.75" customHeight="1" x14ac:dyDescent="0.45"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</row>
    <row r="420" spans="2:27" ht="15.75" customHeight="1" x14ac:dyDescent="0.45"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</row>
    <row r="421" spans="2:27" ht="15.75" customHeight="1" x14ac:dyDescent="0.45"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</row>
    <row r="422" spans="2:27" ht="15.75" customHeight="1" x14ac:dyDescent="0.45"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</row>
    <row r="423" spans="2:27" ht="15.75" customHeight="1" x14ac:dyDescent="0.45"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</row>
    <row r="424" spans="2:27" ht="15.75" customHeight="1" x14ac:dyDescent="0.45"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</row>
    <row r="425" spans="2:27" ht="15.75" customHeight="1" x14ac:dyDescent="0.45"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</row>
    <row r="426" spans="2:27" ht="15.75" customHeight="1" x14ac:dyDescent="0.45"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</row>
    <row r="427" spans="2:27" ht="15.75" customHeight="1" x14ac:dyDescent="0.45"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</row>
    <row r="428" spans="2:27" ht="15.75" customHeight="1" x14ac:dyDescent="0.45"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</row>
    <row r="429" spans="2:27" ht="15.75" customHeight="1" x14ac:dyDescent="0.45"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</row>
    <row r="430" spans="2:27" ht="15.75" customHeight="1" x14ac:dyDescent="0.45"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</row>
    <row r="431" spans="2:27" ht="15.75" customHeight="1" x14ac:dyDescent="0.45"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</row>
    <row r="432" spans="2:27" ht="15.75" customHeight="1" x14ac:dyDescent="0.45"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</row>
    <row r="433" spans="2:27" ht="15.75" customHeight="1" x14ac:dyDescent="0.45"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</row>
    <row r="434" spans="2:27" ht="15.75" customHeight="1" x14ac:dyDescent="0.45"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</row>
    <row r="435" spans="2:27" ht="15.75" customHeight="1" x14ac:dyDescent="0.45"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</row>
    <row r="436" spans="2:27" ht="15.75" customHeight="1" x14ac:dyDescent="0.45"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</row>
    <row r="437" spans="2:27" ht="15.75" customHeight="1" x14ac:dyDescent="0.45"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</row>
    <row r="438" spans="2:27" ht="15.75" customHeight="1" x14ac:dyDescent="0.45"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</row>
    <row r="439" spans="2:27" ht="15.75" customHeight="1" x14ac:dyDescent="0.45"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</row>
    <row r="440" spans="2:27" ht="15.75" customHeight="1" x14ac:dyDescent="0.45"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</row>
    <row r="441" spans="2:27" ht="15.75" customHeight="1" x14ac:dyDescent="0.45"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</row>
    <row r="442" spans="2:27" ht="15.75" customHeight="1" x14ac:dyDescent="0.45"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</row>
    <row r="443" spans="2:27" ht="15.75" customHeight="1" x14ac:dyDescent="0.45"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</row>
    <row r="444" spans="2:27" ht="15.75" customHeight="1" x14ac:dyDescent="0.45"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</row>
    <row r="445" spans="2:27" ht="15.75" customHeight="1" x14ac:dyDescent="0.45"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</row>
    <row r="446" spans="2:27" ht="15.75" customHeight="1" x14ac:dyDescent="0.45"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</row>
    <row r="447" spans="2:27" ht="15.75" customHeight="1" x14ac:dyDescent="0.45"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</row>
    <row r="448" spans="2:27" ht="15.75" customHeight="1" x14ac:dyDescent="0.45"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</row>
    <row r="449" spans="2:27" ht="15.75" customHeight="1" x14ac:dyDescent="0.45"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</row>
    <row r="450" spans="2:27" ht="15.75" customHeight="1" x14ac:dyDescent="0.45"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</row>
    <row r="451" spans="2:27" ht="15.75" customHeight="1" x14ac:dyDescent="0.45"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</row>
    <row r="452" spans="2:27" ht="15.75" customHeight="1" x14ac:dyDescent="0.45"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</row>
    <row r="453" spans="2:27" ht="15.75" customHeight="1" x14ac:dyDescent="0.45"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</row>
    <row r="454" spans="2:27" ht="15.75" customHeight="1" x14ac:dyDescent="0.45"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</row>
    <row r="455" spans="2:27" ht="15.75" customHeight="1" x14ac:dyDescent="0.45"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</row>
    <row r="456" spans="2:27" ht="15.75" customHeight="1" x14ac:dyDescent="0.45"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</row>
    <row r="457" spans="2:27" ht="15.75" customHeight="1" x14ac:dyDescent="0.45"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</row>
    <row r="458" spans="2:27" ht="15.75" customHeight="1" x14ac:dyDescent="0.45"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</row>
    <row r="459" spans="2:27" ht="15.75" customHeight="1" x14ac:dyDescent="0.45"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</row>
    <row r="460" spans="2:27" ht="15.75" customHeight="1" x14ac:dyDescent="0.45"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</row>
    <row r="461" spans="2:27" ht="15.75" customHeight="1" x14ac:dyDescent="0.45"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</row>
    <row r="462" spans="2:27" ht="15.75" customHeight="1" x14ac:dyDescent="0.45"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</row>
    <row r="463" spans="2:27" ht="15.75" customHeight="1" x14ac:dyDescent="0.45"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</row>
    <row r="464" spans="2:27" ht="15.75" customHeight="1" x14ac:dyDescent="0.45"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</row>
    <row r="465" spans="2:27" ht="15.75" customHeight="1" x14ac:dyDescent="0.45"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</row>
    <row r="466" spans="2:27" ht="15.75" customHeight="1" x14ac:dyDescent="0.45"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</row>
    <row r="467" spans="2:27" ht="15.75" customHeight="1" x14ac:dyDescent="0.45"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</row>
    <row r="468" spans="2:27" ht="15.75" customHeight="1" x14ac:dyDescent="0.45"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</row>
    <row r="469" spans="2:27" ht="15.75" customHeight="1" x14ac:dyDescent="0.45"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</row>
    <row r="470" spans="2:27" ht="15.75" customHeight="1" x14ac:dyDescent="0.45"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</row>
    <row r="471" spans="2:27" ht="15.75" customHeight="1" x14ac:dyDescent="0.45"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</row>
    <row r="472" spans="2:27" ht="15.75" customHeight="1" x14ac:dyDescent="0.45"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</row>
    <row r="473" spans="2:27" ht="15.75" customHeight="1" x14ac:dyDescent="0.45"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</row>
    <row r="474" spans="2:27" ht="15.75" customHeight="1" x14ac:dyDescent="0.45"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</row>
    <row r="475" spans="2:27" ht="15.75" customHeight="1" x14ac:dyDescent="0.45"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</row>
    <row r="476" spans="2:27" ht="15.75" customHeight="1" x14ac:dyDescent="0.45"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</row>
    <row r="477" spans="2:27" ht="15.75" customHeight="1" x14ac:dyDescent="0.45"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</row>
    <row r="478" spans="2:27" ht="15.75" customHeight="1" x14ac:dyDescent="0.45"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</row>
    <row r="479" spans="2:27" ht="15.75" customHeight="1" x14ac:dyDescent="0.45"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</row>
    <row r="480" spans="2:27" ht="15.75" customHeight="1" x14ac:dyDescent="0.45"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</row>
    <row r="481" spans="2:27" ht="15.75" customHeight="1" x14ac:dyDescent="0.45"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</row>
    <row r="482" spans="2:27" ht="15.75" customHeight="1" x14ac:dyDescent="0.45"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</row>
    <row r="483" spans="2:27" ht="15.75" customHeight="1" x14ac:dyDescent="0.45"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</row>
    <row r="484" spans="2:27" ht="15.75" customHeight="1" x14ac:dyDescent="0.45"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</row>
    <row r="485" spans="2:27" ht="15.75" customHeight="1" x14ac:dyDescent="0.45"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</row>
    <row r="486" spans="2:27" ht="15.75" customHeight="1" x14ac:dyDescent="0.45"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</row>
    <row r="487" spans="2:27" ht="15.75" customHeight="1" x14ac:dyDescent="0.45"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</row>
    <row r="488" spans="2:27" ht="15.75" customHeight="1" x14ac:dyDescent="0.45"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</row>
    <row r="489" spans="2:27" ht="15.75" customHeight="1" x14ac:dyDescent="0.45"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</row>
    <row r="490" spans="2:27" ht="15.75" customHeight="1" x14ac:dyDescent="0.45"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</row>
    <row r="491" spans="2:27" ht="15.75" customHeight="1" x14ac:dyDescent="0.45"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</row>
    <row r="492" spans="2:27" ht="15.75" customHeight="1" x14ac:dyDescent="0.45"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</row>
    <row r="493" spans="2:27" ht="15.75" customHeight="1" x14ac:dyDescent="0.45"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</row>
    <row r="494" spans="2:27" ht="15.75" customHeight="1" x14ac:dyDescent="0.45"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</row>
    <row r="495" spans="2:27" ht="15.75" customHeight="1" x14ac:dyDescent="0.45"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</row>
    <row r="496" spans="2:27" ht="15.75" customHeight="1" x14ac:dyDescent="0.45"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</row>
    <row r="497" spans="2:27" ht="15.75" customHeight="1" x14ac:dyDescent="0.45"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</row>
    <row r="498" spans="2:27" ht="15.75" customHeight="1" x14ac:dyDescent="0.45"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</row>
    <row r="499" spans="2:27" ht="15.75" customHeight="1" x14ac:dyDescent="0.45"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</row>
    <row r="500" spans="2:27" ht="15.75" customHeight="1" x14ac:dyDescent="0.45"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</row>
    <row r="501" spans="2:27" ht="15.75" customHeight="1" x14ac:dyDescent="0.45"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</row>
    <row r="502" spans="2:27" ht="15.75" customHeight="1" x14ac:dyDescent="0.45"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</row>
    <row r="503" spans="2:27" ht="15.75" customHeight="1" x14ac:dyDescent="0.45"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</row>
    <row r="504" spans="2:27" ht="15.75" customHeight="1" x14ac:dyDescent="0.45"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</row>
    <row r="505" spans="2:27" ht="15.75" customHeight="1" x14ac:dyDescent="0.45"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</row>
    <row r="506" spans="2:27" ht="15.75" customHeight="1" x14ac:dyDescent="0.45"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</row>
    <row r="507" spans="2:27" ht="15.75" customHeight="1" x14ac:dyDescent="0.45"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</row>
    <row r="508" spans="2:27" ht="15.75" customHeight="1" x14ac:dyDescent="0.45"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</row>
    <row r="509" spans="2:27" ht="15.75" customHeight="1" x14ac:dyDescent="0.45"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</row>
    <row r="510" spans="2:27" ht="15.75" customHeight="1" x14ac:dyDescent="0.45"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</row>
    <row r="511" spans="2:27" ht="15.75" customHeight="1" x14ac:dyDescent="0.45"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</row>
    <row r="512" spans="2:27" ht="15.75" customHeight="1" x14ac:dyDescent="0.45"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</row>
    <row r="513" spans="2:27" ht="15.75" customHeight="1" x14ac:dyDescent="0.45"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</row>
    <row r="514" spans="2:27" ht="15.75" customHeight="1" x14ac:dyDescent="0.45"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</row>
    <row r="515" spans="2:27" ht="15.75" customHeight="1" x14ac:dyDescent="0.45"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</row>
    <row r="516" spans="2:27" ht="15.75" customHeight="1" x14ac:dyDescent="0.45"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</row>
    <row r="517" spans="2:27" ht="15.75" customHeight="1" x14ac:dyDescent="0.45"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</row>
    <row r="518" spans="2:27" ht="15.75" customHeight="1" x14ac:dyDescent="0.45"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</row>
    <row r="519" spans="2:27" ht="15.75" customHeight="1" x14ac:dyDescent="0.45"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</row>
    <row r="520" spans="2:27" ht="15.75" customHeight="1" x14ac:dyDescent="0.45"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</row>
    <row r="521" spans="2:27" ht="15.75" customHeight="1" x14ac:dyDescent="0.45"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</row>
    <row r="522" spans="2:27" ht="15.75" customHeight="1" x14ac:dyDescent="0.45"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</row>
    <row r="523" spans="2:27" ht="15.75" customHeight="1" x14ac:dyDescent="0.45"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</row>
    <row r="524" spans="2:27" ht="15.75" customHeight="1" x14ac:dyDescent="0.45"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</row>
    <row r="525" spans="2:27" ht="15.75" customHeight="1" x14ac:dyDescent="0.45"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</row>
    <row r="526" spans="2:27" ht="15.75" customHeight="1" x14ac:dyDescent="0.45"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</row>
    <row r="527" spans="2:27" ht="15.75" customHeight="1" x14ac:dyDescent="0.45"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</row>
    <row r="528" spans="2:27" ht="15.75" customHeight="1" x14ac:dyDescent="0.45"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</row>
    <row r="529" spans="2:27" ht="15.75" customHeight="1" x14ac:dyDescent="0.45"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</row>
    <row r="530" spans="2:27" ht="15.75" customHeight="1" x14ac:dyDescent="0.45"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</row>
    <row r="531" spans="2:27" ht="15.75" customHeight="1" x14ac:dyDescent="0.45"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</row>
    <row r="532" spans="2:27" ht="15.75" customHeight="1" x14ac:dyDescent="0.45"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</row>
    <row r="533" spans="2:27" ht="15.75" customHeight="1" x14ac:dyDescent="0.45"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</row>
    <row r="534" spans="2:27" ht="15.75" customHeight="1" x14ac:dyDescent="0.45"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</row>
    <row r="535" spans="2:27" ht="15.75" customHeight="1" x14ac:dyDescent="0.45"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</row>
    <row r="536" spans="2:27" ht="15.75" customHeight="1" x14ac:dyDescent="0.45"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</row>
    <row r="537" spans="2:27" ht="15.75" customHeight="1" x14ac:dyDescent="0.45"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</row>
    <row r="538" spans="2:27" ht="15.75" customHeight="1" x14ac:dyDescent="0.45"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</row>
    <row r="539" spans="2:27" ht="15.75" customHeight="1" x14ac:dyDescent="0.45"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</row>
    <row r="540" spans="2:27" ht="15.75" customHeight="1" x14ac:dyDescent="0.45"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</row>
    <row r="541" spans="2:27" ht="15.75" customHeight="1" x14ac:dyDescent="0.45"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</row>
    <row r="542" spans="2:27" ht="15.75" customHeight="1" x14ac:dyDescent="0.45"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</row>
    <row r="543" spans="2:27" ht="15.75" customHeight="1" x14ac:dyDescent="0.45"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</row>
    <row r="544" spans="2:27" ht="15.75" customHeight="1" x14ac:dyDescent="0.45"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</row>
    <row r="545" spans="2:27" ht="15.75" customHeight="1" x14ac:dyDescent="0.45"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</row>
    <row r="546" spans="2:27" ht="15.75" customHeight="1" x14ac:dyDescent="0.45"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</row>
    <row r="547" spans="2:27" ht="15.75" customHeight="1" x14ac:dyDescent="0.45"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</row>
    <row r="548" spans="2:27" ht="15.75" customHeight="1" x14ac:dyDescent="0.45"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</row>
    <row r="549" spans="2:27" ht="15.75" customHeight="1" x14ac:dyDescent="0.45"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</row>
    <row r="550" spans="2:27" ht="15.75" customHeight="1" x14ac:dyDescent="0.45"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</row>
    <row r="551" spans="2:27" ht="15.75" customHeight="1" x14ac:dyDescent="0.45"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</row>
    <row r="552" spans="2:27" ht="15.75" customHeight="1" x14ac:dyDescent="0.45"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</row>
    <row r="553" spans="2:27" ht="15.75" customHeight="1" x14ac:dyDescent="0.45"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</row>
    <row r="554" spans="2:27" ht="15.75" customHeight="1" x14ac:dyDescent="0.45"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</row>
    <row r="555" spans="2:27" ht="15.75" customHeight="1" x14ac:dyDescent="0.45"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</row>
    <row r="556" spans="2:27" ht="15.75" customHeight="1" x14ac:dyDescent="0.45"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</row>
    <row r="557" spans="2:27" ht="15.75" customHeight="1" x14ac:dyDescent="0.45"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</row>
    <row r="558" spans="2:27" ht="15.75" customHeight="1" x14ac:dyDescent="0.45"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</row>
    <row r="559" spans="2:27" ht="15.75" customHeight="1" x14ac:dyDescent="0.45"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</row>
    <row r="560" spans="2:27" ht="15.75" customHeight="1" x14ac:dyDescent="0.45"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</row>
    <row r="561" spans="2:27" ht="15.75" customHeight="1" x14ac:dyDescent="0.45"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</row>
    <row r="562" spans="2:27" ht="15.75" customHeight="1" x14ac:dyDescent="0.45"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</row>
    <row r="563" spans="2:27" ht="15.75" customHeight="1" x14ac:dyDescent="0.45"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</row>
    <row r="564" spans="2:27" ht="15.75" customHeight="1" x14ac:dyDescent="0.45"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</row>
    <row r="565" spans="2:27" ht="15.75" customHeight="1" x14ac:dyDescent="0.45"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</row>
    <row r="566" spans="2:27" ht="15.75" customHeight="1" x14ac:dyDescent="0.45"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</row>
    <row r="567" spans="2:27" ht="15.75" customHeight="1" x14ac:dyDescent="0.45"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</row>
    <row r="568" spans="2:27" ht="15.75" customHeight="1" x14ac:dyDescent="0.45"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</row>
    <row r="569" spans="2:27" ht="15.75" customHeight="1" x14ac:dyDescent="0.45"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</row>
    <row r="570" spans="2:27" ht="15.75" customHeight="1" x14ac:dyDescent="0.45"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</row>
    <row r="571" spans="2:27" ht="15.75" customHeight="1" x14ac:dyDescent="0.45"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</row>
    <row r="572" spans="2:27" ht="15.75" customHeight="1" x14ac:dyDescent="0.45"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</row>
    <row r="573" spans="2:27" ht="15.75" customHeight="1" x14ac:dyDescent="0.45"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</row>
    <row r="574" spans="2:27" ht="15.75" customHeight="1" x14ac:dyDescent="0.45"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</row>
    <row r="575" spans="2:27" ht="15.75" customHeight="1" x14ac:dyDescent="0.45"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</row>
    <row r="576" spans="2:27" ht="15.75" customHeight="1" x14ac:dyDescent="0.45"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</row>
    <row r="577" spans="2:27" ht="15.75" customHeight="1" x14ac:dyDescent="0.45"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</row>
    <row r="578" spans="2:27" ht="15.75" customHeight="1" x14ac:dyDescent="0.45"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</row>
    <row r="579" spans="2:27" ht="15.75" customHeight="1" x14ac:dyDescent="0.45"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</row>
    <row r="580" spans="2:27" ht="15.75" customHeight="1" x14ac:dyDescent="0.45"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</row>
    <row r="581" spans="2:27" ht="15.75" customHeight="1" x14ac:dyDescent="0.45"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</row>
    <row r="582" spans="2:27" ht="15.75" customHeight="1" x14ac:dyDescent="0.45"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</row>
    <row r="583" spans="2:27" ht="15.75" customHeight="1" x14ac:dyDescent="0.45"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</row>
    <row r="584" spans="2:27" ht="15.75" customHeight="1" x14ac:dyDescent="0.45"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</row>
    <row r="585" spans="2:27" ht="15.75" customHeight="1" x14ac:dyDescent="0.45"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</row>
    <row r="586" spans="2:27" ht="15.75" customHeight="1" x14ac:dyDescent="0.45"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</row>
    <row r="587" spans="2:27" ht="15.75" customHeight="1" x14ac:dyDescent="0.45"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</row>
    <row r="588" spans="2:27" ht="15.75" customHeight="1" x14ac:dyDescent="0.45"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</row>
    <row r="589" spans="2:27" ht="15.75" customHeight="1" x14ac:dyDescent="0.45"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</row>
    <row r="590" spans="2:27" ht="15.75" customHeight="1" x14ac:dyDescent="0.45"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</row>
    <row r="591" spans="2:27" ht="15.75" customHeight="1" x14ac:dyDescent="0.45"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</row>
    <row r="592" spans="2:27" ht="15.75" customHeight="1" x14ac:dyDescent="0.45"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</row>
    <row r="593" spans="2:27" ht="15.75" customHeight="1" x14ac:dyDescent="0.45"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</row>
    <row r="594" spans="2:27" ht="15.75" customHeight="1" x14ac:dyDescent="0.45"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</row>
    <row r="595" spans="2:27" ht="15.75" customHeight="1" x14ac:dyDescent="0.45"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</row>
    <row r="596" spans="2:27" ht="15.75" customHeight="1" x14ac:dyDescent="0.45"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</row>
    <row r="597" spans="2:27" ht="15.75" customHeight="1" x14ac:dyDescent="0.45"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</row>
    <row r="598" spans="2:27" ht="15.75" customHeight="1" x14ac:dyDescent="0.45"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</row>
    <row r="599" spans="2:27" ht="15.75" customHeight="1" x14ac:dyDescent="0.45"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</row>
    <row r="600" spans="2:27" ht="15.75" customHeight="1" x14ac:dyDescent="0.45"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</row>
    <row r="601" spans="2:27" ht="15.75" customHeight="1" x14ac:dyDescent="0.45"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</row>
    <row r="602" spans="2:27" ht="15.75" customHeight="1" x14ac:dyDescent="0.45"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</row>
    <row r="603" spans="2:27" ht="15.75" customHeight="1" x14ac:dyDescent="0.45"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</row>
    <row r="604" spans="2:27" ht="15.75" customHeight="1" x14ac:dyDescent="0.45"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</row>
    <row r="605" spans="2:27" ht="15.75" customHeight="1" x14ac:dyDescent="0.45"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</row>
    <row r="606" spans="2:27" ht="15.75" customHeight="1" x14ac:dyDescent="0.45"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</row>
    <row r="607" spans="2:27" ht="15.75" customHeight="1" x14ac:dyDescent="0.45"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</row>
    <row r="608" spans="2:27" ht="15.75" customHeight="1" x14ac:dyDescent="0.45"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</row>
    <row r="609" spans="2:27" ht="15.75" customHeight="1" x14ac:dyDescent="0.45"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</row>
    <row r="610" spans="2:27" ht="15.75" customHeight="1" x14ac:dyDescent="0.45"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</row>
    <row r="611" spans="2:27" ht="15.75" customHeight="1" x14ac:dyDescent="0.45"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</row>
    <row r="612" spans="2:27" ht="15.75" customHeight="1" x14ac:dyDescent="0.45"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</row>
    <row r="613" spans="2:27" ht="15.75" customHeight="1" x14ac:dyDescent="0.45"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</row>
    <row r="614" spans="2:27" ht="15.75" customHeight="1" x14ac:dyDescent="0.45"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</row>
    <row r="615" spans="2:27" ht="15.75" customHeight="1" x14ac:dyDescent="0.45"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</row>
    <row r="616" spans="2:27" ht="15.75" customHeight="1" x14ac:dyDescent="0.45"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</row>
    <row r="617" spans="2:27" ht="15.75" customHeight="1" x14ac:dyDescent="0.45"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</row>
    <row r="618" spans="2:27" ht="15.75" customHeight="1" x14ac:dyDescent="0.45"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</row>
    <row r="619" spans="2:27" ht="15.75" customHeight="1" x14ac:dyDescent="0.45"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</row>
    <row r="620" spans="2:27" ht="15.75" customHeight="1" x14ac:dyDescent="0.45"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</row>
    <row r="621" spans="2:27" ht="15.75" customHeight="1" x14ac:dyDescent="0.45"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</row>
    <row r="622" spans="2:27" ht="15.75" customHeight="1" x14ac:dyDescent="0.45"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</row>
    <row r="623" spans="2:27" ht="15.75" customHeight="1" x14ac:dyDescent="0.45"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</row>
    <row r="624" spans="2:27" ht="15.75" customHeight="1" x14ac:dyDescent="0.45"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</row>
    <row r="625" spans="2:27" ht="15.75" customHeight="1" x14ac:dyDescent="0.45"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</row>
    <row r="626" spans="2:27" ht="15.75" customHeight="1" x14ac:dyDescent="0.45"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</row>
    <row r="627" spans="2:27" ht="15.75" customHeight="1" x14ac:dyDescent="0.45"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</row>
    <row r="628" spans="2:27" ht="15.75" customHeight="1" x14ac:dyDescent="0.45"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</row>
    <row r="629" spans="2:27" ht="15.75" customHeight="1" x14ac:dyDescent="0.45"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</row>
    <row r="630" spans="2:27" ht="15.75" customHeight="1" x14ac:dyDescent="0.45"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</row>
    <row r="631" spans="2:27" ht="15.75" customHeight="1" x14ac:dyDescent="0.45"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</row>
    <row r="632" spans="2:27" ht="15.75" customHeight="1" x14ac:dyDescent="0.45"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</row>
    <row r="633" spans="2:27" ht="15.75" customHeight="1" x14ac:dyDescent="0.45"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</row>
    <row r="634" spans="2:27" ht="15.75" customHeight="1" x14ac:dyDescent="0.45"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</row>
    <row r="635" spans="2:27" ht="15.75" customHeight="1" x14ac:dyDescent="0.45"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</row>
    <row r="636" spans="2:27" ht="15.75" customHeight="1" x14ac:dyDescent="0.45"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</row>
    <row r="637" spans="2:27" ht="15.75" customHeight="1" x14ac:dyDescent="0.45"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</row>
    <row r="638" spans="2:27" ht="15.75" customHeight="1" x14ac:dyDescent="0.45"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</row>
    <row r="639" spans="2:27" ht="15.75" customHeight="1" x14ac:dyDescent="0.45"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</row>
    <row r="640" spans="2:27" ht="15.75" customHeight="1" x14ac:dyDescent="0.45"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</row>
    <row r="641" spans="2:27" ht="15.75" customHeight="1" x14ac:dyDescent="0.45"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</row>
    <row r="642" spans="2:27" ht="15.75" customHeight="1" x14ac:dyDescent="0.45"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</row>
    <row r="643" spans="2:27" ht="15.75" customHeight="1" x14ac:dyDescent="0.45"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</row>
    <row r="644" spans="2:27" ht="15.75" customHeight="1" x14ac:dyDescent="0.45"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</row>
    <row r="645" spans="2:27" ht="15.75" customHeight="1" x14ac:dyDescent="0.45"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</row>
    <row r="646" spans="2:27" ht="15.75" customHeight="1" x14ac:dyDescent="0.45"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</row>
    <row r="647" spans="2:27" ht="15.75" customHeight="1" x14ac:dyDescent="0.45"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</row>
    <row r="648" spans="2:27" ht="15.75" customHeight="1" x14ac:dyDescent="0.45"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</row>
    <row r="649" spans="2:27" ht="15.75" customHeight="1" x14ac:dyDescent="0.45"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</row>
    <row r="650" spans="2:27" ht="15.75" customHeight="1" x14ac:dyDescent="0.45"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</row>
    <row r="651" spans="2:27" ht="15.75" customHeight="1" x14ac:dyDescent="0.45"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</row>
    <row r="652" spans="2:27" ht="15.75" customHeight="1" x14ac:dyDescent="0.45"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</row>
    <row r="653" spans="2:27" ht="15.75" customHeight="1" x14ac:dyDescent="0.45"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</row>
    <row r="654" spans="2:27" ht="15.75" customHeight="1" x14ac:dyDescent="0.45"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</row>
    <row r="655" spans="2:27" ht="15.75" customHeight="1" x14ac:dyDescent="0.45"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</row>
    <row r="656" spans="2:27" ht="15.75" customHeight="1" x14ac:dyDescent="0.45"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</row>
    <row r="657" spans="2:27" ht="15.75" customHeight="1" x14ac:dyDescent="0.45"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</row>
    <row r="658" spans="2:27" ht="15.75" customHeight="1" x14ac:dyDescent="0.45"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</row>
    <row r="659" spans="2:27" ht="15.75" customHeight="1" x14ac:dyDescent="0.45"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</row>
    <row r="660" spans="2:27" ht="15.75" customHeight="1" x14ac:dyDescent="0.45"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</row>
    <row r="661" spans="2:27" ht="15.75" customHeight="1" x14ac:dyDescent="0.45"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</row>
    <row r="662" spans="2:27" ht="15.75" customHeight="1" x14ac:dyDescent="0.45"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</row>
    <row r="663" spans="2:27" ht="15.75" customHeight="1" x14ac:dyDescent="0.45"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</row>
    <row r="664" spans="2:27" ht="15.75" customHeight="1" x14ac:dyDescent="0.45"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</row>
    <row r="665" spans="2:27" ht="15.75" customHeight="1" x14ac:dyDescent="0.45"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</row>
    <row r="666" spans="2:27" ht="15.75" customHeight="1" x14ac:dyDescent="0.45"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</row>
    <row r="667" spans="2:27" ht="15.75" customHeight="1" x14ac:dyDescent="0.45"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</row>
    <row r="668" spans="2:27" ht="15.75" customHeight="1" x14ac:dyDescent="0.45"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</row>
    <row r="669" spans="2:27" ht="15.75" customHeight="1" x14ac:dyDescent="0.45"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</row>
    <row r="670" spans="2:27" ht="15.75" customHeight="1" x14ac:dyDescent="0.45"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</row>
    <row r="671" spans="2:27" ht="15.75" customHeight="1" x14ac:dyDescent="0.45"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</row>
    <row r="672" spans="2:27" ht="15.75" customHeight="1" x14ac:dyDescent="0.45"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</row>
    <row r="673" spans="2:27" ht="15.75" customHeight="1" x14ac:dyDescent="0.45"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</row>
    <row r="674" spans="2:27" ht="15.75" customHeight="1" x14ac:dyDescent="0.45"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</row>
    <row r="675" spans="2:27" ht="15.75" customHeight="1" x14ac:dyDescent="0.45"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</row>
    <row r="676" spans="2:27" ht="15.75" customHeight="1" x14ac:dyDescent="0.45"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</row>
    <row r="677" spans="2:27" ht="15.75" customHeight="1" x14ac:dyDescent="0.45"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</row>
    <row r="678" spans="2:27" ht="15.75" customHeight="1" x14ac:dyDescent="0.45"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</row>
    <row r="679" spans="2:27" ht="15.75" customHeight="1" x14ac:dyDescent="0.45"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</row>
    <row r="680" spans="2:27" ht="15.75" customHeight="1" x14ac:dyDescent="0.45"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</row>
    <row r="681" spans="2:27" ht="15.75" customHeight="1" x14ac:dyDescent="0.45"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</row>
    <row r="682" spans="2:27" ht="15.75" customHeight="1" x14ac:dyDescent="0.45"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</row>
    <row r="683" spans="2:27" ht="15.75" customHeight="1" x14ac:dyDescent="0.45"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</row>
    <row r="684" spans="2:27" ht="15.75" customHeight="1" x14ac:dyDescent="0.45"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</row>
    <row r="685" spans="2:27" ht="15.75" customHeight="1" x14ac:dyDescent="0.45"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</row>
    <row r="686" spans="2:27" ht="15.75" customHeight="1" x14ac:dyDescent="0.45"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</row>
    <row r="687" spans="2:27" ht="15.75" customHeight="1" x14ac:dyDescent="0.45"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</row>
    <row r="688" spans="2:27" ht="15.75" customHeight="1" x14ac:dyDescent="0.45"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</row>
    <row r="689" spans="2:27" ht="15.75" customHeight="1" x14ac:dyDescent="0.45"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</row>
    <row r="690" spans="2:27" ht="15.75" customHeight="1" x14ac:dyDescent="0.45"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</row>
    <row r="691" spans="2:27" ht="15.75" customHeight="1" x14ac:dyDescent="0.45"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</row>
    <row r="692" spans="2:27" ht="15.75" customHeight="1" x14ac:dyDescent="0.45"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</row>
    <row r="693" spans="2:27" ht="15.75" customHeight="1" x14ac:dyDescent="0.45"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</row>
    <row r="694" spans="2:27" ht="15.75" customHeight="1" x14ac:dyDescent="0.45"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</row>
    <row r="695" spans="2:27" ht="15.75" customHeight="1" x14ac:dyDescent="0.45"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</row>
    <row r="696" spans="2:27" ht="15.75" customHeight="1" x14ac:dyDescent="0.45"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</row>
    <row r="697" spans="2:27" ht="15.75" customHeight="1" x14ac:dyDescent="0.45"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</row>
    <row r="698" spans="2:27" ht="15.75" customHeight="1" x14ac:dyDescent="0.45"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</row>
    <row r="699" spans="2:27" ht="15.75" customHeight="1" x14ac:dyDescent="0.45"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</row>
    <row r="700" spans="2:27" ht="15.75" customHeight="1" x14ac:dyDescent="0.45"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</row>
    <row r="701" spans="2:27" ht="15.75" customHeight="1" x14ac:dyDescent="0.45"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</row>
    <row r="702" spans="2:27" ht="15.75" customHeight="1" x14ac:dyDescent="0.45"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</row>
    <row r="703" spans="2:27" ht="15.75" customHeight="1" x14ac:dyDescent="0.45"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</row>
    <row r="704" spans="2:27" ht="15.75" customHeight="1" x14ac:dyDescent="0.45"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</row>
    <row r="705" spans="2:27" ht="15.75" customHeight="1" x14ac:dyDescent="0.45"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</row>
    <row r="706" spans="2:27" ht="15.75" customHeight="1" x14ac:dyDescent="0.45"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</row>
    <row r="707" spans="2:27" ht="15.75" customHeight="1" x14ac:dyDescent="0.45"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</row>
    <row r="708" spans="2:27" ht="15.75" customHeight="1" x14ac:dyDescent="0.45"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</row>
    <row r="709" spans="2:27" ht="15.75" customHeight="1" x14ac:dyDescent="0.45"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</row>
    <row r="710" spans="2:27" ht="15.75" customHeight="1" x14ac:dyDescent="0.45"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</row>
    <row r="711" spans="2:27" ht="15.75" customHeight="1" x14ac:dyDescent="0.45"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</row>
    <row r="712" spans="2:27" ht="15.75" customHeight="1" x14ac:dyDescent="0.45"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</row>
    <row r="713" spans="2:27" ht="15.75" customHeight="1" x14ac:dyDescent="0.45"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</row>
    <row r="714" spans="2:27" ht="15.75" customHeight="1" x14ac:dyDescent="0.45"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</row>
    <row r="715" spans="2:27" ht="15.75" customHeight="1" x14ac:dyDescent="0.45"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</row>
    <row r="716" spans="2:27" ht="15.75" customHeight="1" x14ac:dyDescent="0.45"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</row>
    <row r="717" spans="2:27" ht="15.75" customHeight="1" x14ac:dyDescent="0.45"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</row>
    <row r="718" spans="2:27" ht="15.75" customHeight="1" x14ac:dyDescent="0.45"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</row>
    <row r="719" spans="2:27" ht="15.75" customHeight="1" x14ac:dyDescent="0.45"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</row>
    <row r="720" spans="2:27" ht="15.75" customHeight="1" x14ac:dyDescent="0.45"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</row>
    <row r="721" spans="2:27" ht="15.75" customHeight="1" x14ac:dyDescent="0.45"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</row>
    <row r="722" spans="2:27" ht="15.75" customHeight="1" x14ac:dyDescent="0.45"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</row>
    <row r="723" spans="2:27" ht="15.75" customHeight="1" x14ac:dyDescent="0.45"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</row>
    <row r="724" spans="2:27" ht="15.75" customHeight="1" x14ac:dyDescent="0.45"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</row>
    <row r="725" spans="2:27" ht="15.75" customHeight="1" x14ac:dyDescent="0.45"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</row>
    <row r="726" spans="2:27" ht="15.75" customHeight="1" x14ac:dyDescent="0.45"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</row>
    <row r="727" spans="2:27" ht="15.75" customHeight="1" x14ac:dyDescent="0.45"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</row>
    <row r="728" spans="2:27" ht="15.75" customHeight="1" x14ac:dyDescent="0.45"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</row>
    <row r="729" spans="2:27" ht="15.75" customHeight="1" x14ac:dyDescent="0.45"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</row>
    <row r="730" spans="2:27" ht="15.75" customHeight="1" x14ac:dyDescent="0.45"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</row>
    <row r="731" spans="2:27" ht="15.75" customHeight="1" x14ac:dyDescent="0.45"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</row>
    <row r="732" spans="2:27" ht="15.75" customHeight="1" x14ac:dyDescent="0.45"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</row>
    <row r="733" spans="2:27" ht="15.75" customHeight="1" x14ac:dyDescent="0.45"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</row>
    <row r="734" spans="2:27" ht="15.75" customHeight="1" x14ac:dyDescent="0.45"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</row>
    <row r="735" spans="2:27" ht="15.75" customHeight="1" x14ac:dyDescent="0.45"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</row>
    <row r="736" spans="2:27" ht="15.75" customHeight="1" x14ac:dyDescent="0.45"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</row>
    <row r="737" spans="2:27" ht="15.75" customHeight="1" x14ac:dyDescent="0.45"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</row>
    <row r="738" spans="2:27" ht="15.75" customHeight="1" x14ac:dyDescent="0.45"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</row>
    <row r="739" spans="2:27" ht="15.75" customHeight="1" x14ac:dyDescent="0.45"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</row>
    <row r="740" spans="2:27" ht="15.75" customHeight="1" x14ac:dyDescent="0.45"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</row>
    <row r="741" spans="2:27" ht="15.75" customHeight="1" x14ac:dyDescent="0.45"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</row>
    <row r="742" spans="2:27" ht="15.75" customHeight="1" x14ac:dyDescent="0.45"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</row>
    <row r="743" spans="2:27" ht="15.75" customHeight="1" x14ac:dyDescent="0.45"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</row>
    <row r="744" spans="2:27" ht="15.75" customHeight="1" x14ac:dyDescent="0.45"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</row>
    <row r="745" spans="2:27" ht="15.75" customHeight="1" x14ac:dyDescent="0.45"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</row>
    <row r="746" spans="2:27" ht="15.75" customHeight="1" x14ac:dyDescent="0.45"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</row>
    <row r="747" spans="2:27" ht="15.75" customHeight="1" x14ac:dyDescent="0.45"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</row>
    <row r="748" spans="2:27" ht="15.75" customHeight="1" x14ac:dyDescent="0.45"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  <c r="AA748" s="38"/>
    </row>
    <row r="749" spans="2:27" ht="15.75" customHeight="1" x14ac:dyDescent="0.45"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</row>
    <row r="750" spans="2:27" ht="15.75" customHeight="1" x14ac:dyDescent="0.45"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</row>
    <row r="751" spans="2:27" ht="15.75" customHeight="1" x14ac:dyDescent="0.45"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</row>
    <row r="752" spans="2:27" ht="15.75" customHeight="1" x14ac:dyDescent="0.45"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</row>
    <row r="753" spans="2:27" ht="15.75" customHeight="1" x14ac:dyDescent="0.45"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</row>
    <row r="754" spans="2:27" ht="15.75" customHeight="1" x14ac:dyDescent="0.45"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</row>
    <row r="755" spans="2:27" ht="15.75" customHeight="1" x14ac:dyDescent="0.45"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</row>
    <row r="756" spans="2:27" ht="15.75" customHeight="1" x14ac:dyDescent="0.45"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</row>
    <row r="757" spans="2:27" ht="15.75" customHeight="1" x14ac:dyDescent="0.45"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</row>
    <row r="758" spans="2:27" ht="15.75" customHeight="1" x14ac:dyDescent="0.45"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</row>
    <row r="759" spans="2:27" ht="15.75" customHeight="1" x14ac:dyDescent="0.45"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</row>
    <row r="760" spans="2:27" ht="15.75" customHeight="1" x14ac:dyDescent="0.45"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</row>
    <row r="761" spans="2:27" ht="15.75" customHeight="1" x14ac:dyDescent="0.45"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</row>
    <row r="762" spans="2:27" ht="15.75" customHeight="1" x14ac:dyDescent="0.45"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</row>
    <row r="763" spans="2:27" ht="15.75" customHeight="1" x14ac:dyDescent="0.45"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</row>
    <row r="764" spans="2:27" ht="15.75" customHeight="1" x14ac:dyDescent="0.45"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</row>
    <row r="765" spans="2:27" ht="15.75" customHeight="1" x14ac:dyDescent="0.45"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</row>
    <row r="766" spans="2:27" ht="15.75" customHeight="1" x14ac:dyDescent="0.45"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</row>
    <row r="767" spans="2:27" ht="15.75" customHeight="1" x14ac:dyDescent="0.45"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</row>
    <row r="768" spans="2:27" ht="15.75" customHeight="1" x14ac:dyDescent="0.45"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</row>
    <row r="769" spans="2:27" ht="15.75" customHeight="1" x14ac:dyDescent="0.45"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</row>
    <row r="770" spans="2:27" ht="15.75" customHeight="1" x14ac:dyDescent="0.45"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</row>
    <row r="771" spans="2:27" ht="15.75" customHeight="1" x14ac:dyDescent="0.45"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</row>
    <row r="772" spans="2:27" ht="15.75" customHeight="1" x14ac:dyDescent="0.45"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</row>
    <row r="773" spans="2:27" ht="15.75" customHeight="1" x14ac:dyDescent="0.45"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</row>
    <row r="774" spans="2:27" ht="15.75" customHeight="1" x14ac:dyDescent="0.45"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</row>
    <row r="775" spans="2:27" ht="15.75" customHeight="1" x14ac:dyDescent="0.45"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</row>
    <row r="776" spans="2:27" ht="15.75" customHeight="1" x14ac:dyDescent="0.45"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</row>
    <row r="777" spans="2:27" ht="15.75" customHeight="1" x14ac:dyDescent="0.45"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</row>
    <row r="778" spans="2:27" ht="15.75" customHeight="1" x14ac:dyDescent="0.45"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</row>
    <row r="779" spans="2:27" ht="15.75" customHeight="1" x14ac:dyDescent="0.45"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</row>
    <row r="780" spans="2:27" ht="15.75" customHeight="1" x14ac:dyDescent="0.45"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</row>
    <row r="781" spans="2:27" ht="15.75" customHeight="1" x14ac:dyDescent="0.45"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</row>
    <row r="782" spans="2:27" ht="15.75" customHeight="1" x14ac:dyDescent="0.45"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</row>
    <row r="783" spans="2:27" ht="15.75" customHeight="1" x14ac:dyDescent="0.45"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</row>
    <row r="784" spans="2:27" ht="15.75" customHeight="1" x14ac:dyDescent="0.45"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</row>
    <row r="785" spans="2:27" ht="15.75" customHeight="1" x14ac:dyDescent="0.45"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</row>
    <row r="786" spans="2:27" ht="15.75" customHeight="1" x14ac:dyDescent="0.45"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</row>
    <row r="787" spans="2:27" ht="15.75" customHeight="1" x14ac:dyDescent="0.45"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  <c r="AA787" s="38"/>
    </row>
    <row r="788" spans="2:27" ht="15.75" customHeight="1" x14ac:dyDescent="0.45"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</row>
    <row r="789" spans="2:27" ht="15.75" customHeight="1" x14ac:dyDescent="0.45"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</row>
    <row r="790" spans="2:27" ht="15.75" customHeight="1" x14ac:dyDescent="0.45"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  <c r="AA790" s="38"/>
    </row>
    <row r="791" spans="2:27" ht="15.75" customHeight="1" x14ac:dyDescent="0.45"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  <c r="AA791" s="38"/>
    </row>
    <row r="792" spans="2:27" ht="15.75" customHeight="1" x14ac:dyDescent="0.45"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</row>
    <row r="793" spans="2:27" ht="15.75" customHeight="1" x14ac:dyDescent="0.45"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</row>
    <row r="794" spans="2:27" ht="15.75" customHeight="1" x14ac:dyDescent="0.45"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  <c r="AA794" s="38"/>
    </row>
    <row r="795" spans="2:27" ht="15.75" customHeight="1" x14ac:dyDescent="0.45"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</row>
    <row r="796" spans="2:27" ht="15.75" customHeight="1" x14ac:dyDescent="0.45"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  <c r="AA796" s="38"/>
    </row>
    <row r="797" spans="2:27" ht="15.75" customHeight="1" x14ac:dyDescent="0.45"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  <c r="AA797" s="38"/>
    </row>
    <row r="798" spans="2:27" ht="15.75" customHeight="1" x14ac:dyDescent="0.45"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</row>
    <row r="799" spans="2:27" ht="15.75" customHeight="1" x14ac:dyDescent="0.45"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  <c r="AA799" s="38"/>
    </row>
    <row r="800" spans="2:27" ht="15.75" customHeight="1" x14ac:dyDescent="0.45"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</row>
    <row r="801" spans="2:27" ht="15.75" customHeight="1" x14ac:dyDescent="0.45"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  <c r="AA801" s="38"/>
    </row>
    <row r="802" spans="2:27" ht="15.75" customHeight="1" x14ac:dyDescent="0.45"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</row>
    <row r="803" spans="2:27" ht="15.75" customHeight="1" x14ac:dyDescent="0.45"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  <c r="AA803" s="38"/>
    </row>
    <row r="804" spans="2:27" ht="15.75" customHeight="1" x14ac:dyDescent="0.45"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  <c r="AA804" s="38"/>
    </row>
    <row r="805" spans="2:27" ht="15.75" customHeight="1" x14ac:dyDescent="0.45"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  <c r="AA805" s="38"/>
    </row>
    <row r="806" spans="2:27" ht="15.75" customHeight="1" x14ac:dyDescent="0.45"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  <c r="AA806" s="38"/>
    </row>
    <row r="807" spans="2:27" ht="15.75" customHeight="1" x14ac:dyDescent="0.45"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  <c r="AA807" s="38"/>
    </row>
    <row r="808" spans="2:27" ht="15.75" customHeight="1" x14ac:dyDescent="0.45"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</row>
    <row r="809" spans="2:27" ht="15.75" customHeight="1" x14ac:dyDescent="0.45"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  <c r="AA809" s="38"/>
    </row>
    <row r="810" spans="2:27" ht="15.75" customHeight="1" x14ac:dyDescent="0.45"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</row>
    <row r="811" spans="2:27" ht="15.75" customHeight="1" x14ac:dyDescent="0.45"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</row>
    <row r="812" spans="2:27" ht="15.75" customHeight="1" x14ac:dyDescent="0.45"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/>
    </row>
    <row r="813" spans="2:27" ht="15.75" customHeight="1" x14ac:dyDescent="0.45"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</row>
    <row r="814" spans="2:27" ht="15.75" customHeight="1" x14ac:dyDescent="0.45"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  <c r="AA814" s="38"/>
    </row>
    <row r="815" spans="2:27" ht="15.75" customHeight="1" x14ac:dyDescent="0.45"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</row>
    <row r="816" spans="2:27" ht="15.75" customHeight="1" x14ac:dyDescent="0.45"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</row>
    <row r="817" spans="2:27" ht="15.75" customHeight="1" x14ac:dyDescent="0.45"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  <c r="AA817" s="38"/>
    </row>
    <row r="818" spans="2:27" ht="15.75" customHeight="1" x14ac:dyDescent="0.45"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</row>
    <row r="819" spans="2:27" ht="15.75" customHeight="1" x14ac:dyDescent="0.45"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  <c r="AA819" s="38"/>
    </row>
    <row r="820" spans="2:27" ht="15.75" customHeight="1" x14ac:dyDescent="0.45"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  <c r="AA820" s="38"/>
    </row>
    <row r="821" spans="2:27" ht="15.75" customHeight="1" x14ac:dyDescent="0.45"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  <c r="AA821" s="38"/>
    </row>
    <row r="822" spans="2:27" ht="15.75" customHeight="1" x14ac:dyDescent="0.45"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  <c r="AA822" s="38"/>
    </row>
    <row r="823" spans="2:27" ht="15.75" customHeight="1" x14ac:dyDescent="0.45"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  <c r="AA823" s="38"/>
    </row>
    <row r="824" spans="2:27" ht="15.75" customHeight="1" x14ac:dyDescent="0.45"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</row>
    <row r="825" spans="2:27" ht="15.75" customHeight="1" x14ac:dyDescent="0.45"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</row>
    <row r="826" spans="2:27" ht="15.75" customHeight="1" x14ac:dyDescent="0.45"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  <c r="AA826" s="38"/>
    </row>
    <row r="827" spans="2:27" ht="15.75" customHeight="1" x14ac:dyDescent="0.45"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  <c r="AA827" s="38"/>
    </row>
    <row r="828" spans="2:27" ht="15.75" customHeight="1" x14ac:dyDescent="0.45"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  <c r="AA828" s="38"/>
    </row>
    <row r="829" spans="2:27" ht="15.75" customHeight="1" x14ac:dyDescent="0.45"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  <c r="AA829" s="38"/>
    </row>
    <row r="830" spans="2:27" ht="15.75" customHeight="1" x14ac:dyDescent="0.45"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</row>
    <row r="831" spans="2:27" ht="15.75" customHeight="1" x14ac:dyDescent="0.45"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</row>
    <row r="832" spans="2:27" ht="15.75" customHeight="1" x14ac:dyDescent="0.45"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</row>
    <row r="833" spans="2:27" ht="15.75" customHeight="1" x14ac:dyDescent="0.45"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</row>
    <row r="834" spans="2:27" ht="15.75" customHeight="1" x14ac:dyDescent="0.45"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</row>
    <row r="835" spans="2:27" ht="15.75" customHeight="1" x14ac:dyDescent="0.45"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</row>
    <row r="836" spans="2:27" ht="15.75" customHeight="1" x14ac:dyDescent="0.45"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</row>
    <row r="837" spans="2:27" ht="15.75" customHeight="1" x14ac:dyDescent="0.45"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</row>
    <row r="838" spans="2:27" ht="15.75" customHeight="1" x14ac:dyDescent="0.45"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</row>
    <row r="839" spans="2:27" ht="15.75" customHeight="1" x14ac:dyDescent="0.45"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</row>
    <row r="840" spans="2:27" ht="15.75" customHeight="1" x14ac:dyDescent="0.45"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</row>
    <row r="841" spans="2:27" ht="15.75" customHeight="1" x14ac:dyDescent="0.45"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</row>
    <row r="842" spans="2:27" ht="15.75" customHeight="1" x14ac:dyDescent="0.45"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</row>
    <row r="843" spans="2:27" ht="15.75" customHeight="1" x14ac:dyDescent="0.45"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</row>
    <row r="844" spans="2:27" ht="15.75" customHeight="1" x14ac:dyDescent="0.45"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</row>
    <row r="845" spans="2:27" ht="15.75" customHeight="1" x14ac:dyDescent="0.45"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</row>
    <row r="846" spans="2:27" ht="15.75" customHeight="1" x14ac:dyDescent="0.45"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</row>
    <row r="847" spans="2:27" ht="15.75" customHeight="1" x14ac:dyDescent="0.45"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</row>
    <row r="848" spans="2:27" ht="15.75" customHeight="1" x14ac:dyDescent="0.45"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</row>
    <row r="849" spans="2:27" ht="15.75" customHeight="1" x14ac:dyDescent="0.45"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</row>
    <row r="850" spans="2:27" ht="15.75" customHeight="1" x14ac:dyDescent="0.45"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</row>
    <row r="851" spans="2:27" ht="15.75" customHeight="1" x14ac:dyDescent="0.45"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</row>
    <row r="852" spans="2:27" ht="15.75" customHeight="1" x14ac:dyDescent="0.45"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</row>
    <row r="853" spans="2:27" ht="15.75" customHeight="1" x14ac:dyDescent="0.45"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</row>
    <row r="854" spans="2:27" ht="15.75" customHeight="1" x14ac:dyDescent="0.45"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</row>
    <row r="855" spans="2:27" ht="15.75" customHeight="1" x14ac:dyDescent="0.45"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</row>
    <row r="856" spans="2:27" ht="15.75" customHeight="1" x14ac:dyDescent="0.45"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</row>
    <row r="857" spans="2:27" ht="15.75" customHeight="1" x14ac:dyDescent="0.45"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</row>
    <row r="858" spans="2:27" ht="15.75" customHeight="1" x14ac:dyDescent="0.45"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</row>
    <row r="859" spans="2:27" ht="15.75" customHeight="1" x14ac:dyDescent="0.45"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  <c r="AA859" s="38"/>
    </row>
    <row r="860" spans="2:27" ht="15.75" customHeight="1" x14ac:dyDescent="0.45"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</row>
    <row r="861" spans="2:27" ht="15.75" customHeight="1" x14ac:dyDescent="0.45"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</row>
    <row r="862" spans="2:27" ht="15.75" customHeight="1" x14ac:dyDescent="0.45"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</row>
    <row r="863" spans="2:27" ht="15.75" customHeight="1" x14ac:dyDescent="0.45"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  <c r="AA863" s="38"/>
    </row>
    <row r="864" spans="2:27" ht="15.75" customHeight="1" x14ac:dyDescent="0.45"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  <c r="AA864" s="38"/>
    </row>
    <row r="865" spans="2:27" ht="15.75" customHeight="1" x14ac:dyDescent="0.45"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  <c r="AA865" s="38"/>
    </row>
    <row r="866" spans="2:27" ht="15.75" customHeight="1" x14ac:dyDescent="0.45"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</row>
    <row r="867" spans="2:27" ht="15.75" customHeight="1" x14ac:dyDescent="0.45"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</row>
    <row r="868" spans="2:27" ht="15.75" customHeight="1" x14ac:dyDescent="0.45"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  <c r="AA868" s="38"/>
    </row>
    <row r="869" spans="2:27" ht="15.75" customHeight="1" x14ac:dyDescent="0.45"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  <c r="AA869" s="38"/>
    </row>
    <row r="870" spans="2:27" ht="15.75" customHeight="1" x14ac:dyDescent="0.45"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  <c r="AA870" s="38"/>
    </row>
    <row r="871" spans="2:27" ht="15.75" customHeight="1" x14ac:dyDescent="0.45"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  <c r="AA871" s="38"/>
    </row>
    <row r="872" spans="2:27" ht="15.75" customHeight="1" x14ac:dyDescent="0.45"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  <c r="AA872" s="38"/>
    </row>
    <row r="873" spans="2:27" ht="15.75" customHeight="1" x14ac:dyDescent="0.45"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  <c r="AA873" s="38"/>
    </row>
    <row r="874" spans="2:27" ht="15.75" customHeight="1" x14ac:dyDescent="0.45"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  <c r="AA874" s="38"/>
    </row>
    <row r="875" spans="2:27" ht="15.75" customHeight="1" x14ac:dyDescent="0.45"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  <c r="AA875" s="38"/>
    </row>
    <row r="876" spans="2:27" ht="15.75" customHeight="1" x14ac:dyDescent="0.45"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  <c r="AA876" s="38"/>
    </row>
    <row r="877" spans="2:27" ht="15.75" customHeight="1" x14ac:dyDescent="0.45"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  <c r="AA877" s="38"/>
    </row>
    <row r="878" spans="2:27" ht="15.75" customHeight="1" x14ac:dyDescent="0.45"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  <c r="AA878" s="38"/>
    </row>
    <row r="879" spans="2:27" ht="15.75" customHeight="1" x14ac:dyDescent="0.45"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  <c r="AA879" s="38"/>
    </row>
    <row r="880" spans="2:27" ht="15.75" customHeight="1" x14ac:dyDescent="0.45"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  <c r="AA880" s="38"/>
    </row>
    <row r="881" spans="2:27" ht="15.75" customHeight="1" x14ac:dyDescent="0.45"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  <c r="AA881" s="38"/>
    </row>
    <row r="882" spans="2:27" ht="15.75" customHeight="1" x14ac:dyDescent="0.45"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  <c r="AA882" s="38"/>
    </row>
    <row r="883" spans="2:27" ht="15.75" customHeight="1" x14ac:dyDescent="0.45"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  <c r="AA883" s="38"/>
    </row>
    <row r="884" spans="2:27" ht="15.75" customHeight="1" x14ac:dyDescent="0.45"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  <c r="AA884" s="38"/>
    </row>
    <row r="885" spans="2:27" ht="15.75" customHeight="1" x14ac:dyDescent="0.45"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  <c r="AA885" s="38"/>
    </row>
    <row r="886" spans="2:27" ht="15.75" customHeight="1" x14ac:dyDescent="0.45"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  <c r="AA886" s="38"/>
    </row>
    <row r="887" spans="2:27" ht="15.75" customHeight="1" x14ac:dyDescent="0.45"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  <c r="AA887" s="38"/>
    </row>
    <row r="888" spans="2:27" ht="15.75" customHeight="1" x14ac:dyDescent="0.45"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  <c r="AA888" s="38"/>
    </row>
    <row r="889" spans="2:27" ht="15.75" customHeight="1" x14ac:dyDescent="0.45"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  <c r="AA889" s="38"/>
    </row>
    <row r="890" spans="2:27" ht="15.75" customHeight="1" x14ac:dyDescent="0.45"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  <c r="AA890" s="38"/>
    </row>
    <row r="891" spans="2:27" ht="15.75" customHeight="1" x14ac:dyDescent="0.45"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  <c r="AA891" s="38"/>
    </row>
    <row r="892" spans="2:27" ht="15.75" customHeight="1" x14ac:dyDescent="0.45"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  <c r="AA892" s="38"/>
    </row>
    <row r="893" spans="2:27" ht="15.75" customHeight="1" x14ac:dyDescent="0.45"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  <c r="AA893" s="38"/>
    </row>
    <row r="894" spans="2:27" ht="15.75" customHeight="1" x14ac:dyDescent="0.45"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  <c r="AA894" s="38"/>
    </row>
    <row r="895" spans="2:27" ht="15.75" customHeight="1" x14ac:dyDescent="0.45"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  <c r="AA895" s="38"/>
    </row>
    <row r="896" spans="2:27" ht="15.75" customHeight="1" x14ac:dyDescent="0.45"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  <c r="AA896" s="38"/>
    </row>
    <row r="897" spans="2:27" ht="15.75" customHeight="1" x14ac:dyDescent="0.45"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  <c r="AA897" s="38"/>
    </row>
    <row r="898" spans="2:27" ht="15.75" customHeight="1" x14ac:dyDescent="0.45"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  <c r="AA898" s="38"/>
    </row>
    <row r="899" spans="2:27" ht="15.75" customHeight="1" x14ac:dyDescent="0.45"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  <c r="AA899" s="38"/>
    </row>
    <row r="900" spans="2:27" ht="15.75" customHeight="1" x14ac:dyDescent="0.45"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  <c r="AA900" s="38"/>
    </row>
    <row r="901" spans="2:27" ht="15.75" customHeight="1" x14ac:dyDescent="0.45"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  <c r="AA901" s="38"/>
    </row>
    <row r="902" spans="2:27" ht="15.75" customHeight="1" x14ac:dyDescent="0.45"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  <c r="AA902" s="38"/>
    </row>
    <row r="903" spans="2:27" ht="15.75" customHeight="1" x14ac:dyDescent="0.45"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  <c r="AA903" s="38"/>
    </row>
    <row r="904" spans="2:27" ht="15.75" customHeight="1" x14ac:dyDescent="0.45"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  <c r="AA904" s="38"/>
    </row>
    <row r="905" spans="2:27" ht="15.75" customHeight="1" x14ac:dyDescent="0.45"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  <c r="AA905" s="38"/>
    </row>
    <row r="906" spans="2:27" ht="15.75" customHeight="1" x14ac:dyDescent="0.45"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  <c r="AA906" s="38"/>
    </row>
    <row r="907" spans="2:27" ht="15.75" customHeight="1" x14ac:dyDescent="0.45"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  <c r="AA907" s="38"/>
    </row>
    <row r="908" spans="2:27" ht="15.75" customHeight="1" x14ac:dyDescent="0.45"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  <c r="AA908" s="38"/>
    </row>
    <row r="909" spans="2:27" ht="15.75" customHeight="1" x14ac:dyDescent="0.45"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  <c r="AA909" s="38"/>
    </row>
    <row r="910" spans="2:27" ht="15.75" customHeight="1" x14ac:dyDescent="0.45"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  <c r="AA910" s="38"/>
    </row>
    <row r="911" spans="2:27" ht="15.75" customHeight="1" x14ac:dyDescent="0.45"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  <c r="AA911" s="38"/>
    </row>
    <row r="912" spans="2:27" ht="15.75" customHeight="1" x14ac:dyDescent="0.45"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  <c r="AA912" s="38"/>
    </row>
    <row r="913" spans="2:27" ht="15.75" customHeight="1" x14ac:dyDescent="0.45"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  <c r="AA913" s="38"/>
    </row>
    <row r="914" spans="2:27" ht="15.75" customHeight="1" x14ac:dyDescent="0.45"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  <c r="AA914" s="38"/>
    </row>
    <row r="915" spans="2:27" ht="15.75" customHeight="1" x14ac:dyDescent="0.45"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  <c r="AA915" s="38"/>
    </row>
    <row r="916" spans="2:27" ht="15.75" customHeight="1" x14ac:dyDescent="0.45"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  <c r="AA916" s="38"/>
    </row>
    <row r="917" spans="2:27" ht="15.75" customHeight="1" x14ac:dyDescent="0.45"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  <c r="AA917" s="38"/>
    </row>
    <row r="918" spans="2:27" ht="15.75" customHeight="1" x14ac:dyDescent="0.45"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  <c r="AA918" s="38"/>
    </row>
    <row r="919" spans="2:27" ht="15.75" customHeight="1" x14ac:dyDescent="0.45"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  <c r="AA919" s="38"/>
    </row>
    <row r="920" spans="2:27" ht="15.75" customHeight="1" x14ac:dyDescent="0.45"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  <c r="AA920" s="38"/>
    </row>
    <row r="921" spans="2:27" ht="15.75" customHeight="1" x14ac:dyDescent="0.45"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  <c r="AA921" s="38"/>
    </row>
    <row r="922" spans="2:27" ht="15.75" customHeight="1" x14ac:dyDescent="0.45"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  <c r="AA922" s="38"/>
    </row>
    <row r="923" spans="2:27" ht="15.75" customHeight="1" x14ac:dyDescent="0.45"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  <c r="AA923" s="38"/>
    </row>
    <row r="924" spans="2:27" ht="15.75" customHeight="1" x14ac:dyDescent="0.45"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  <c r="AA924" s="38"/>
    </row>
    <row r="925" spans="2:27" ht="15.75" customHeight="1" x14ac:dyDescent="0.45"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  <c r="AA925" s="38"/>
    </row>
    <row r="926" spans="2:27" ht="15.75" customHeight="1" x14ac:dyDescent="0.45"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  <c r="AA926" s="38"/>
    </row>
    <row r="927" spans="2:27" ht="15.75" customHeight="1" x14ac:dyDescent="0.45"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  <c r="AA927" s="38"/>
    </row>
    <row r="928" spans="2:27" ht="15.75" customHeight="1" x14ac:dyDescent="0.45"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  <c r="AA928" s="38"/>
    </row>
    <row r="929" spans="2:27" ht="15.75" customHeight="1" x14ac:dyDescent="0.45"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  <c r="AA929" s="38"/>
    </row>
    <row r="930" spans="2:27" ht="15.75" customHeight="1" x14ac:dyDescent="0.45"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  <c r="AA930" s="38"/>
    </row>
    <row r="931" spans="2:27" ht="15.75" customHeight="1" x14ac:dyDescent="0.45"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  <c r="AA931" s="38"/>
    </row>
    <row r="932" spans="2:27" ht="15.75" customHeight="1" x14ac:dyDescent="0.45"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  <c r="AA932" s="38"/>
    </row>
    <row r="933" spans="2:27" ht="15.75" customHeight="1" x14ac:dyDescent="0.45"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  <c r="AA933" s="38"/>
    </row>
    <row r="934" spans="2:27" ht="15.75" customHeight="1" x14ac:dyDescent="0.45"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  <c r="AA934" s="38"/>
    </row>
    <row r="935" spans="2:27" ht="15.75" customHeight="1" x14ac:dyDescent="0.45"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  <c r="AA935" s="38"/>
    </row>
    <row r="936" spans="2:27" ht="15.75" customHeight="1" x14ac:dyDescent="0.45"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  <c r="AA936" s="38"/>
    </row>
    <row r="937" spans="2:27" ht="15.75" customHeight="1" x14ac:dyDescent="0.45"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  <c r="AA937" s="38"/>
    </row>
    <row r="938" spans="2:27" ht="15.75" customHeight="1" x14ac:dyDescent="0.45"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  <c r="AA938" s="38"/>
    </row>
    <row r="939" spans="2:27" ht="15.75" customHeight="1" x14ac:dyDescent="0.45"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  <c r="AA939" s="38"/>
    </row>
    <row r="940" spans="2:27" ht="15.75" customHeight="1" x14ac:dyDescent="0.45"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  <c r="AA940" s="38"/>
    </row>
    <row r="941" spans="2:27" ht="15.75" customHeight="1" x14ac:dyDescent="0.45"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  <c r="AA941" s="38"/>
    </row>
    <row r="942" spans="2:27" ht="15.75" customHeight="1" x14ac:dyDescent="0.45"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  <c r="AA942" s="38"/>
    </row>
    <row r="943" spans="2:27" ht="15.75" customHeight="1" x14ac:dyDescent="0.45"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  <c r="AA943" s="38"/>
    </row>
    <row r="944" spans="2:27" ht="15.75" customHeight="1" x14ac:dyDescent="0.45"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  <c r="AA944" s="38"/>
    </row>
    <row r="945" spans="2:27" ht="15.75" customHeight="1" x14ac:dyDescent="0.45"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  <c r="AA945" s="38"/>
    </row>
    <row r="946" spans="2:27" ht="15.75" customHeight="1" x14ac:dyDescent="0.45"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  <c r="AA946" s="38"/>
    </row>
    <row r="947" spans="2:27" ht="15.75" customHeight="1" x14ac:dyDescent="0.45"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  <c r="AA947" s="38"/>
    </row>
    <row r="948" spans="2:27" ht="15.75" customHeight="1" x14ac:dyDescent="0.45"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  <c r="AA948" s="38"/>
    </row>
    <row r="949" spans="2:27" ht="15.75" customHeight="1" x14ac:dyDescent="0.45"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  <c r="AA949" s="38"/>
    </row>
    <row r="950" spans="2:27" ht="15.75" customHeight="1" x14ac:dyDescent="0.45"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  <c r="AA950" s="38"/>
    </row>
    <row r="951" spans="2:27" ht="15.75" customHeight="1" x14ac:dyDescent="0.45"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  <c r="AA951" s="38"/>
    </row>
    <row r="952" spans="2:27" ht="15.75" customHeight="1" x14ac:dyDescent="0.45"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  <c r="AA952" s="38"/>
    </row>
    <row r="953" spans="2:27" ht="15.75" customHeight="1" x14ac:dyDescent="0.45"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  <c r="AA953" s="38"/>
    </row>
    <row r="954" spans="2:27" ht="15.75" customHeight="1" x14ac:dyDescent="0.45"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  <c r="AA954" s="38"/>
    </row>
    <row r="955" spans="2:27" ht="15.75" customHeight="1" x14ac:dyDescent="0.45"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  <c r="AA955" s="38"/>
    </row>
    <row r="956" spans="2:27" ht="15.75" customHeight="1" x14ac:dyDescent="0.45"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  <c r="AA956" s="38"/>
    </row>
    <row r="957" spans="2:27" ht="15.75" customHeight="1" x14ac:dyDescent="0.45"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  <c r="AA957" s="38"/>
    </row>
    <row r="958" spans="2:27" ht="15.75" customHeight="1" x14ac:dyDescent="0.45"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  <c r="AA958" s="38"/>
    </row>
    <row r="959" spans="2:27" ht="15.75" customHeight="1" x14ac:dyDescent="0.45"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  <c r="AA959" s="38"/>
    </row>
    <row r="960" spans="2:27" ht="15.75" customHeight="1" x14ac:dyDescent="0.45"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  <c r="AA960" s="38"/>
    </row>
    <row r="961" spans="2:27" ht="15.75" customHeight="1" x14ac:dyDescent="0.45"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  <c r="AA961" s="38"/>
    </row>
    <row r="962" spans="2:27" ht="15.75" customHeight="1" x14ac:dyDescent="0.45"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  <c r="AA962" s="38"/>
    </row>
    <row r="963" spans="2:27" ht="15.75" customHeight="1" x14ac:dyDescent="0.45"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  <c r="AA963" s="38"/>
    </row>
    <row r="964" spans="2:27" ht="15.75" customHeight="1" x14ac:dyDescent="0.45"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  <c r="AA964" s="38"/>
    </row>
    <row r="965" spans="2:27" ht="15.75" customHeight="1" x14ac:dyDescent="0.45"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  <c r="AA965" s="38"/>
    </row>
    <row r="966" spans="2:27" ht="15.75" customHeight="1" x14ac:dyDescent="0.45"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  <c r="AA966" s="38"/>
    </row>
    <row r="967" spans="2:27" ht="15.75" customHeight="1" x14ac:dyDescent="0.45"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  <c r="AA967" s="38"/>
    </row>
    <row r="968" spans="2:27" ht="15.75" customHeight="1" x14ac:dyDescent="0.45"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  <c r="AA968" s="38"/>
    </row>
    <row r="969" spans="2:27" ht="15.75" customHeight="1" x14ac:dyDescent="0.45"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  <c r="AA969" s="38"/>
    </row>
    <row r="970" spans="2:27" ht="15.75" customHeight="1" x14ac:dyDescent="0.45"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  <c r="AA970" s="38"/>
    </row>
    <row r="971" spans="2:27" ht="15.75" customHeight="1" x14ac:dyDescent="0.45"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  <c r="AA971" s="38"/>
    </row>
    <row r="972" spans="2:27" ht="15.75" customHeight="1" x14ac:dyDescent="0.45"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  <c r="AA972" s="38"/>
    </row>
    <row r="973" spans="2:27" ht="15.75" customHeight="1" x14ac:dyDescent="0.45"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  <c r="AA973" s="38"/>
    </row>
    <row r="974" spans="2:27" ht="15.75" customHeight="1" x14ac:dyDescent="0.45"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  <c r="AA974" s="38"/>
    </row>
    <row r="975" spans="2:27" ht="15.75" customHeight="1" x14ac:dyDescent="0.45"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  <c r="AA975" s="38"/>
    </row>
    <row r="976" spans="2:27" ht="15.75" customHeight="1" x14ac:dyDescent="0.45"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  <c r="AA976" s="38"/>
    </row>
    <row r="977" spans="2:27" ht="15.75" customHeight="1" x14ac:dyDescent="0.45"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  <c r="AA977" s="38"/>
    </row>
    <row r="978" spans="2:27" ht="15.75" customHeight="1" x14ac:dyDescent="0.45"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  <c r="AA978" s="38"/>
    </row>
    <row r="979" spans="2:27" ht="15.75" customHeight="1" x14ac:dyDescent="0.45"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  <c r="AA979" s="38"/>
    </row>
    <row r="980" spans="2:27" ht="15.75" customHeight="1" x14ac:dyDescent="0.45"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  <c r="AA980" s="38"/>
    </row>
    <row r="981" spans="2:27" ht="15.75" customHeight="1" x14ac:dyDescent="0.45"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  <c r="AA981" s="38"/>
    </row>
    <row r="982" spans="2:27" ht="15.75" customHeight="1" x14ac:dyDescent="0.45"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  <c r="AA982" s="38"/>
    </row>
    <row r="983" spans="2:27" ht="15.75" customHeight="1" x14ac:dyDescent="0.45"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  <c r="AA983" s="38"/>
    </row>
    <row r="984" spans="2:27" ht="15.75" customHeight="1" x14ac:dyDescent="0.45"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  <c r="AA984" s="38"/>
    </row>
    <row r="985" spans="2:27" ht="15.75" customHeight="1" x14ac:dyDescent="0.45"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  <c r="AA985" s="38"/>
    </row>
    <row r="986" spans="2:27" ht="15.75" customHeight="1" x14ac:dyDescent="0.45"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  <c r="AA986" s="38"/>
    </row>
    <row r="987" spans="2:27" ht="15.75" customHeight="1" x14ac:dyDescent="0.45"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  <c r="AA987" s="38"/>
    </row>
    <row r="988" spans="2:27" ht="15.75" customHeight="1" x14ac:dyDescent="0.45"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  <c r="AA988" s="38"/>
    </row>
    <row r="989" spans="2:27" ht="15.75" customHeight="1" x14ac:dyDescent="0.45"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  <c r="AA989" s="38"/>
    </row>
    <row r="990" spans="2:27" ht="15.75" customHeight="1" x14ac:dyDescent="0.45"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  <c r="AA990" s="38"/>
    </row>
    <row r="991" spans="2:27" ht="15.75" customHeight="1" x14ac:dyDescent="0.45"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  <c r="AA991" s="38"/>
    </row>
    <row r="992" spans="2:27" ht="15.75" customHeight="1" x14ac:dyDescent="0.45"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  <c r="AA992" s="38"/>
    </row>
    <row r="993" spans="2:27" ht="15.75" customHeight="1" x14ac:dyDescent="0.45"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  <c r="AA993" s="38"/>
    </row>
    <row r="994" spans="2:27" ht="15.75" customHeight="1" x14ac:dyDescent="0.45"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  <c r="AA994" s="38"/>
    </row>
    <row r="995" spans="2:27" ht="15.75" customHeight="1" x14ac:dyDescent="0.45"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  <c r="AA995" s="38"/>
    </row>
    <row r="996" spans="2:27" ht="15.75" customHeight="1" x14ac:dyDescent="0.45"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  <c r="AA996" s="38"/>
    </row>
    <row r="997" spans="2:27" ht="15.75" customHeight="1" x14ac:dyDescent="0.45"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  <c r="AA997" s="38"/>
    </row>
    <row r="998" spans="2:27" ht="15.75" customHeight="1" x14ac:dyDescent="0.45"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  <c r="AA998" s="38"/>
    </row>
    <row r="999" spans="2:27" ht="15.75" customHeight="1" x14ac:dyDescent="0.45"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  <c r="AA999" s="38"/>
    </row>
    <row r="1000" spans="2:27" ht="15.75" customHeight="1" x14ac:dyDescent="0.45"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  <c r="AA1000" s="38"/>
    </row>
  </sheetData>
  <mergeCells count="22">
    <mergeCell ref="B1:G1"/>
    <mergeCell ref="B13:E13"/>
    <mergeCell ref="B14:E14"/>
    <mergeCell ref="D15:E15"/>
    <mergeCell ref="B23:C23"/>
    <mergeCell ref="D23:E23"/>
    <mergeCell ref="D24:E24"/>
    <mergeCell ref="D32:E32"/>
    <mergeCell ref="D33:E33"/>
    <mergeCell ref="B40:F40"/>
    <mergeCell ref="D25:E25"/>
    <mergeCell ref="D26:E26"/>
    <mergeCell ref="D27:E27"/>
    <mergeCell ref="D28:E28"/>
    <mergeCell ref="D29:E29"/>
    <mergeCell ref="D30:E30"/>
    <mergeCell ref="D31:E31"/>
    <mergeCell ref="D34:E34"/>
    <mergeCell ref="D35:E35"/>
    <mergeCell ref="D36:E36"/>
    <mergeCell ref="D37:E37"/>
    <mergeCell ref="D38:E38"/>
  </mergeCells>
  <hyperlinks>
    <hyperlink ref="H2" location="Léame!A1" display="Regresar instructivo" xr:uid="{00000000-0004-0000-0400-000000000000}"/>
  </hyperlinks>
  <pageMargins left="0.7" right="0.7" top="0.75" bottom="0.75" header="0" footer="0"/>
  <pageSetup orientation="portrait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A1000"/>
  <sheetViews>
    <sheetView workbookViewId="0">
      <selection activeCell="K18" sqref="K18"/>
    </sheetView>
  </sheetViews>
  <sheetFormatPr baseColWidth="10" defaultColWidth="14.46484375" defaultRowHeight="15" customHeight="1" x14ac:dyDescent="0.45"/>
  <cols>
    <col min="1" max="1" width="14.46484375" style="20"/>
    <col min="2" max="2" width="19" style="20" customWidth="1"/>
    <col min="3" max="3" width="48.46484375" style="20" bestFit="1" customWidth="1"/>
    <col min="4" max="6" width="11.46484375" style="20" customWidth="1"/>
    <col min="7" max="7" width="13.46484375" style="20" customWidth="1"/>
    <col min="8" max="8" width="15.46484375" style="20" customWidth="1"/>
    <col min="9" max="27" width="11.46484375" style="20" customWidth="1"/>
    <col min="28" max="16384" width="14.46484375" style="20"/>
  </cols>
  <sheetData>
    <row r="1" spans="2:10" ht="14.25" x14ac:dyDescent="0.45">
      <c r="B1" s="346" t="s">
        <v>240</v>
      </c>
      <c r="C1" s="280"/>
      <c r="D1" s="280"/>
      <c r="E1" s="280"/>
      <c r="F1" s="280"/>
      <c r="G1" s="280"/>
      <c r="H1" s="281"/>
      <c r="I1" s="25"/>
      <c r="J1" s="25"/>
    </row>
    <row r="2" spans="2:10" ht="14.25" x14ac:dyDescent="0.45">
      <c r="B2" s="282"/>
      <c r="C2" s="264"/>
      <c r="D2" s="264"/>
      <c r="E2" s="264"/>
      <c r="F2" s="264"/>
      <c r="G2" s="264"/>
      <c r="H2" s="250"/>
      <c r="I2" s="25"/>
      <c r="J2" s="25"/>
    </row>
    <row r="3" spans="2:10" ht="21" customHeight="1" x14ac:dyDescent="0.45">
      <c r="B3" s="282"/>
      <c r="C3" s="264"/>
      <c r="D3" s="264"/>
      <c r="E3" s="264"/>
      <c r="F3" s="264"/>
      <c r="G3" s="264"/>
      <c r="H3" s="250"/>
    </row>
    <row r="4" spans="2:10" ht="14.25" x14ac:dyDescent="0.45">
      <c r="B4" s="282"/>
      <c r="C4" s="264"/>
      <c r="D4" s="264"/>
      <c r="E4" s="264"/>
      <c r="F4" s="264"/>
      <c r="G4" s="264"/>
      <c r="H4" s="250"/>
    </row>
    <row r="5" spans="2:10" ht="27" customHeight="1" thickBot="1" x14ac:dyDescent="0.5">
      <c r="B5" s="282"/>
      <c r="C5" s="249"/>
      <c r="D5" s="249"/>
      <c r="E5" s="249"/>
      <c r="F5" s="249"/>
      <c r="G5" s="249"/>
      <c r="H5" s="250"/>
    </row>
    <row r="6" spans="2:10" ht="45" x14ac:dyDescent="0.45">
      <c r="B6" s="422" t="s">
        <v>89</v>
      </c>
      <c r="C6" s="423" t="s">
        <v>90</v>
      </c>
      <c r="D6" s="423" t="s">
        <v>91</v>
      </c>
      <c r="E6" s="424" t="s">
        <v>92</v>
      </c>
      <c r="F6" s="424" t="s">
        <v>77</v>
      </c>
      <c r="G6" s="423" t="s">
        <v>78</v>
      </c>
      <c r="H6" s="425" t="s">
        <v>79</v>
      </c>
    </row>
    <row r="7" spans="2:10" ht="15" customHeight="1" x14ac:dyDescent="0.45">
      <c r="B7" s="426"/>
      <c r="C7" s="392" t="s">
        <v>80</v>
      </c>
      <c r="D7" s="392">
        <v>1</v>
      </c>
      <c r="E7" s="392">
        <v>12</v>
      </c>
      <c r="F7" s="393">
        <v>1</v>
      </c>
      <c r="G7" s="394">
        <v>10000000</v>
      </c>
      <c r="H7" s="427">
        <f t="shared" ref="H7:H12" si="0">+G7*F7*E7*D7</f>
        <v>120000000</v>
      </c>
    </row>
    <row r="8" spans="2:10" ht="15.4" x14ac:dyDescent="0.45">
      <c r="B8" s="426"/>
      <c r="C8" s="392" t="s">
        <v>136</v>
      </c>
      <c r="D8" s="392">
        <v>1</v>
      </c>
      <c r="E8" s="392">
        <v>12</v>
      </c>
      <c r="F8" s="393">
        <v>1</v>
      </c>
      <c r="G8" s="394">
        <v>8000000</v>
      </c>
      <c r="H8" s="427">
        <f>+G8*F8*E8*D8</f>
        <v>96000000</v>
      </c>
    </row>
    <row r="9" spans="2:10" ht="15.4" x14ac:dyDescent="0.45">
      <c r="B9" s="426"/>
      <c r="C9" s="392" t="s">
        <v>131</v>
      </c>
      <c r="D9" s="392">
        <v>1</v>
      </c>
      <c r="E9" s="392">
        <v>12</v>
      </c>
      <c r="F9" s="393">
        <v>0.5</v>
      </c>
      <c r="G9" s="394">
        <v>6900000</v>
      </c>
      <c r="H9" s="427">
        <f t="shared" si="0"/>
        <v>41400000</v>
      </c>
    </row>
    <row r="10" spans="2:10" ht="15.4" x14ac:dyDescent="0.45">
      <c r="B10" s="426"/>
      <c r="C10" s="392" t="s">
        <v>133</v>
      </c>
      <c r="D10" s="392">
        <v>1</v>
      </c>
      <c r="E10" s="392">
        <v>4</v>
      </c>
      <c r="F10" s="393">
        <v>1</v>
      </c>
      <c r="G10" s="394">
        <v>3500000</v>
      </c>
      <c r="H10" s="427">
        <f t="shared" si="0"/>
        <v>14000000</v>
      </c>
    </row>
    <row r="11" spans="2:10" ht="15.4" x14ac:dyDescent="0.45">
      <c r="B11" s="426"/>
      <c r="C11" s="392" t="s">
        <v>132</v>
      </c>
      <c r="D11" s="392">
        <v>1</v>
      </c>
      <c r="E11" s="392">
        <v>12</v>
      </c>
      <c r="F11" s="393">
        <v>1</v>
      </c>
      <c r="G11" s="394">
        <v>1500000</v>
      </c>
      <c r="H11" s="427">
        <f t="shared" si="0"/>
        <v>18000000</v>
      </c>
    </row>
    <row r="12" spans="2:10" ht="15.4" x14ac:dyDescent="0.45">
      <c r="B12" s="426"/>
      <c r="C12" s="392" t="s">
        <v>134</v>
      </c>
      <c r="D12" s="392">
        <v>1</v>
      </c>
      <c r="E12" s="392">
        <v>12</v>
      </c>
      <c r="F12" s="393">
        <v>1</v>
      </c>
      <c r="G12" s="394">
        <v>6900000</v>
      </c>
      <c r="H12" s="427">
        <f t="shared" si="0"/>
        <v>82800000</v>
      </c>
    </row>
    <row r="13" spans="2:10" ht="15.4" x14ac:dyDescent="0.45">
      <c r="B13" s="426"/>
      <c r="C13" s="392" t="s">
        <v>135</v>
      </c>
      <c r="D13" s="392">
        <v>1</v>
      </c>
      <c r="E13" s="392">
        <v>12</v>
      </c>
      <c r="F13" s="393">
        <v>1</v>
      </c>
      <c r="G13" s="394">
        <v>1000000</v>
      </c>
      <c r="H13" s="427">
        <f>+G13*F13*E13*D13</f>
        <v>12000000</v>
      </c>
    </row>
    <row r="14" spans="2:10" ht="15.4" x14ac:dyDescent="0.45">
      <c r="B14" s="426"/>
      <c r="C14" s="392" t="s">
        <v>83</v>
      </c>
      <c r="D14" s="396">
        <v>4</v>
      </c>
      <c r="E14" s="397">
        <v>2</v>
      </c>
      <c r="F14" s="393">
        <v>1</v>
      </c>
      <c r="G14" s="394">
        <v>1000000</v>
      </c>
      <c r="H14" s="427">
        <f>+G14*F14*E14*D14</f>
        <v>8000000</v>
      </c>
    </row>
    <row r="15" spans="2:10" ht="14.25" x14ac:dyDescent="0.45">
      <c r="B15" s="426"/>
      <c r="C15" s="398"/>
      <c r="D15" s="399"/>
      <c r="E15" s="400"/>
      <c r="F15" s="393"/>
      <c r="G15" s="394"/>
      <c r="H15" s="427"/>
    </row>
    <row r="16" spans="2:10" ht="14.25" x14ac:dyDescent="0.45">
      <c r="B16" s="426"/>
      <c r="C16" s="401"/>
      <c r="D16" s="402"/>
      <c r="E16" s="403"/>
      <c r="F16" s="404"/>
      <c r="G16" s="405"/>
      <c r="H16" s="428"/>
    </row>
    <row r="17" spans="2:27" ht="14.25" x14ac:dyDescent="0.45">
      <c r="B17" s="429" t="s">
        <v>241</v>
      </c>
      <c r="C17" s="406"/>
      <c r="D17" s="406"/>
      <c r="E17" s="406"/>
      <c r="F17" s="406"/>
      <c r="G17" s="406"/>
      <c r="H17" s="430">
        <f>SUM(H7:H16)</f>
        <v>392200000</v>
      </c>
    </row>
    <row r="18" spans="2:27" ht="30" customHeight="1" x14ac:dyDescent="0.45">
      <c r="B18" s="431" t="s">
        <v>93</v>
      </c>
      <c r="C18" s="407" t="s">
        <v>94</v>
      </c>
      <c r="D18" s="408"/>
      <c r="E18" s="409" t="s">
        <v>95</v>
      </c>
      <c r="F18" s="410" t="s">
        <v>75</v>
      </c>
      <c r="G18" s="409" t="s">
        <v>78</v>
      </c>
      <c r="H18" s="432" t="s">
        <v>79</v>
      </c>
    </row>
    <row r="19" spans="2:27" ht="28.5" customHeight="1" x14ac:dyDescent="0.45">
      <c r="B19" s="433"/>
      <c r="C19" s="411" t="s">
        <v>168</v>
      </c>
      <c r="D19" s="412"/>
      <c r="E19" s="413" t="s">
        <v>96</v>
      </c>
      <c r="F19" s="414">
        <v>1</v>
      </c>
      <c r="G19" s="395">
        <v>5000000</v>
      </c>
      <c r="H19" s="434">
        <f>+G19*F19</f>
        <v>5000000</v>
      </c>
    </row>
    <row r="20" spans="2:27" ht="14.25" x14ac:dyDescent="0.45">
      <c r="B20" s="433"/>
      <c r="C20" s="415" t="s">
        <v>137</v>
      </c>
      <c r="D20" s="416"/>
      <c r="E20" s="413" t="s">
        <v>138</v>
      </c>
      <c r="F20" s="414">
        <v>1</v>
      </c>
      <c r="G20" s="395">
        <v>1000000</v>
      </c>
      <c r="H20" s="434">
        <f>+G20*F20</f>
        <v>1000000</v>
      </c>
    </row>
    <row r="21" spans="2:27" ht="15.75" customHeight="1" x14ac:dyDescent="0.45">
      <c r="B21" s="433"/>
      <c r="C21" s="415" t="s">
        <v>169</v>
      </c>
      <c r="D21" s="416"/>
      <c r="E21" s="413" t="s">
        <v>127</v>
      </c>
      <c r="F21" s="414">
        <v>1</v>
      </c>
      <c r="G21" s="395">
        <v>2000000</v>
      </c>
      <c r="H21" s="434">
        <f>+G21*F21</f>
        <v>2000000</v>
      </c>
    </row>
    <row r="22" spans="2:27" ht="15.75" customHeight="1" x14ac:dyDescent="0.45">
      <c r="B22" s="433"/>
      <c r="C22" s="415" t="s">
        <v>170</v>
      </c>
      <c r="D22" s="416"/>
      <c r="E22" s="413" t="s">
        <v>98</v>
      </c>
      <c r="F22" s="414">
        <v>10</v>
      </c>
      <c r="G22" s="395">
        <v>50000</v>
      </c>
      <c r="H22" s="434">
        <f>+G22*F22</f>
        <v>500000</v>
      </c>
    </row>
    <row r="23" spans="2:27" ht="15.75" customHeight="1" x14ac:dyDescent="0.45">
      <c r="B23" s="433"/>
      <c r="C23" s="415" t="s">
        <v>181</v>
      </c>
      <c r="D23" s="416"/>
      <c r="E23" s="413" t="s">
        <v>96</v>
      </c>
      <c r="F23" s="414">
        <v>12</v>
      </c>
      <c r="G23" s="395">
        <v>2000000</v>
      </c>
      <c r="H23" s="434">
        <f>+G23*F23</f>
        <v>24000000</v>
      </c>
    </row>
    <row r="24" spans="2:27" ht="15.75" customHeight="1" x14ac:dyDescent="0.45">
      <c r="B24" s="433"/>
      <c r="C24" s="415"/>
      <c r="D24" s="416"/>
      <c r="E24" s="413"/>
      <c r="F24" s="414"/>
      <c r="G24" s="395"/>
      <c r="H24" s="434"/>
    </row>
    <row r="25" spans="2:27" ht="14.25" x14ac:dyDescent="0.45">
      <c r="B25" s="433"/>
      <c r="C25" s="415"/>
      <c r="D25" s="416"/>
      <c r="E25" s="413"/>
      <c r="F25" s="414"/>
      <c r="G25" s="395"/>
      <c r="H25" s="434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</row>
    <row r="26" spans="2:27" ht="16.5" customHeight="1" x14ac:dyDescent="0.45">
      <c r="B26" s="433"/>
      <c r="C26" s="415"/>
      <c r="D26" s="416"/>
      <c r="E26" s="413"/>
      <c r="F26" s="414"/>
      <c r="G26" s="395"/>
      <c r="H26" s="434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</row>
    <row r="27" spans="2:27" ht="16.5" customHeight="1" x14ac:dyDescent="0.45">
      <c r="B27" s="433"/>
      <c r="C27" s="415"/>
      <c r="D27" s="416"/>
      <c r="E27" s="413"/>
      <c r="F27" s="414"/>
      <c r="G27" s="395"/>
      <c r="H27" s="43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</row>
    <row r="28" spans="2:27" ht="16.5" customHeight="1" x14ac:dyDescent="0.45">
      <c r="B28" s="433"/>
      <c r="C28" s="415"/>
      <c r="D28" s="416"/>
      <c r="E28" s="413"/>
      <c r="F28" s="414"/>
      <c r="G28" s="395"/>
      <c r="H28" s="434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</row>
    <row r="29" spans="2:27" ht="16.5" customHeight="1" x14ac:dyDescent="0.45">
      <c r="B29" s="433"/>
      <c r="C29" s="417"/>
      <c r="D29" s="412"/>
      <c r="E29" s="413"/>
      <c r="F29" s="414"/>
      <c r="G29" s="395"/>
      <c r="H29" s="434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</row>
    <row r="30" spans="2:27" ht="16.5" customHeight="1" x14ac:dyDescent="0.45">
      <c r="B30" s="433"/>
      <c r="C30" s="417"/>
      <c r="D30" s="412"/>
      <c r="E30" s="413"/>
      <c r="F30" s="414"/>
      <c r="G30" s="395"/>
      <c r="H30" s="434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2:27" ht="19.5" customHeight="1" x14ac:dyDescent="0.45">
      <c r="B31" s="350" t="s">
        <v>242</v>
      </c>
      <c r="C31" s="389"/>
      <c r="D31" s="389"/>
      <c r="E31" s="389"/>
      <c r="F31" s="389"/>
      <c r="G31" s="390"/>
      <c r="H31" s="391">
        <f>SUM(H19:H24)</f>
        <v>32500000</v>
      </c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</row>
    <row r="32" spans="2:27" ht="18" customHeight="1" x14ac:dyDescent="0.45">
      <c r="B32" s="352" t="s">
        <v>243</v>
      </c>
      <c r="C32" s="351"/>
      <c r="D32" s="351"/>
      <c r="E32" s="351"/>
      <c r="F32" s="351"/>
      <c r="G32" s="351"/>
      <c r="H32" s="227">
        <f>+H31+H17</f>
        <v>424700000</v>
      </c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</row>
    <row r="33" spans="2:27" ht="18" customHeight="1" x14ac:dyDescent="0.45">
      <c r="B33" s="353" t="s">
        <v>99</v>
      </c>
      <c r="C33" s="347"/>
      <c r="D33" s="347"/>
      <c r="E33" s="347"/>
      <c r="F33" s="347"/>
      <c r="G33" s="348"/>
      <c r="H33" s="228">
        <f>+H32*0.1</f>
        <v>42470000</v>
      </c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</row>
    <row r="34" spans="2:27" ht="18" customHeight="1" thickBot="1" x14ac:dyDescent="0.5">
      <c r="B34" s="435" t="s">
        <v>244</v>
      </c>
      <c r="C34" s="436"/>
      <c r="D34" s="436"/>
      <c r="E34" s="436"/>
      <c r="F34" s="436"/>
      <c r="G34" s="437"/>
      <c r="H34" s="438">
        <f>+H33+H32</f>
        <v>467170000</v>
      </c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</row>
    <row r="35" spans="2:27" ht="18" customHeight="1" x14ac:dyDescent="0.45">
      <c r="B35" s="418" t="s">
        <v>100</v>
      </c>
      <c r="C35" s="419"/>
      <c r="D35" s="419"/>
      <c r="E35" s="419"/>
      <c r="F35" s="419"/>
      <c r="G35" s="420"/>
      <c r="H35" s="421">
        <f>+H34*0.19</f>
        <v>88762300</v>
      </c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</row>
    <row r="36" spans="2:27" ht="23.25" customHeight="1" thickBot="1" x14ac:dyDescent="0.5">
      <c r="B36" s="343" t="s">
        <v>245</v>
      </c>
      <c r="C36" s="344"/>
      <c r="D36" s="344"/>
      <c r="E36" s="344"/>
      <c r="F36" s="344"/>
      <c r="G36" s="345"/>
      <c r="H36" s="229">
        <f>+H34+H35</f>
        <v>555932300</v>
      </c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</row>
    <row r="37" spans="2:27" ht="15.75" customHeight="1" x14ac:dyDescent="0.45"/>
    <row r="38" spans="2:27" ht="15.75" customHeight="1" x14ac:dyDescent="0.45"/>
    <row r="39" spans="2:27" ht="15.75" customHeight="1" x14ac:dyDescent="0.45"/>
    <row r="40" spans="2:27" ht="15.75" customHeight="1" x14ac:dyDescent="0.45"/>
    <row r="41" spans="2:27" ht="15.75" customHeight="1" x14ac:dyDescent="0.45"/>
    <row r="42" spans="2:27" ht="15.75" customHeight="1" x14ac:dyDescent="0.45"/>
    <row r="43" spans="2:27" ht="15.75" customHeight="1" x14ac:dyDescent="0.45"/>
    <row r="44" spans="2:27" ht="15.75" customHeight="1" x14ac:dyDescent="0.45"/>
    <row r="45" spans="2:27" ht="15.75" customHeight="1" x14ac:dyDescent="0.45"/>
    <row r="46" spans="2:27" ht="15.75" customHeight="1" x14ac:dyDescent="0.45"/>
    <row r="47" spans="2:27" ht="15.75" customHeight="1" x14ac:dyDescent="0.45"/>
    <row r="48" spans="2:27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3">
    <mergeCell ref="C29:D29"/>
    <mergeCell ref="C30:D30"/>
    <mergeCell ref="C21:D21"/>
    <mergeCell ref="C22:D22"/>
    <mergeCell ref="C24:D24"/>
    <mergeCell ref="C23:D23"/>
    <mergeCell ref="C25:D25"/>
    <mergeCell ref="B36:G36"/>
    <mergeCell ref="B1:H5"/>
    <mergeCell ref="B6:B16"/>
    <mergeCell ref="B17:G17"/>
    <mergeCell ref="B18:B30"/>
    <mergeCell ref="C18:D18"/>
    <mergeCell ref="C19:D19"/>
    <mergeCell ref="C20:D20"/>
    <mergeCell ref="B31:G31"/>
    <mergeCell ref="B32:G32"/>
    <mergeCell ref="B33:G33"/>
    <mergeCell ref="B34:G34"/>
    <mergeCell ref="B35:G35"/>
    <mergeCell ref="C26:D26"/>
    <mergeCell ref="C27:D27"/>
    <mergeCell ref="C28:D28"/>
  </mergeCells>
  <pageMargins left="0.7" right="0.7" top="0.75" bottom="0.75" header="0" footer="0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500-000000000000}">
          <x14:formula1>
            <xm:f>Responsables!$B$3:$B$9</xm:f>
          </x14:formula1>
          <xm:sqref>C8:C9</xm:sqref>
        </x14:dataValidation>
        <x14:dataValidation type="list" allowBlank="1" showErrorMessage="1" xr:uid="{00000000-0002-0000-0500-000001000000}">
          <x14:formula1>
            <xm:f>Responsables!$B$3:$B$10</xm:f>
          </x14:formula1>
          <xm:sqref>C10:C16</xm:sqref>
        </x14:dataValidation>
        <x14:dataValidation type="list" allowBlank="1" showErrorMessage="1" xr:uid="{00000000-0002-0000-0500-000002000000}">
          <x14:formula1>
            <xm:f>Responsables!$B$3:$B$8</xm:f>
          </x14:formula1>
          <xm:sqref>C7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30"/>
  <sheetViews>
    <sheetView workbookViewId="0">
      <selection activeCell="I25" sqref="I25"/>
    </sheetView>
  </sheetViews>
  <sheetFormatPr baseColWidth="10" defaultColWidth="14.46484375" defaultRowHeight="15" customHeight="1" x14ac:dyDescent="0.45"/>
  <cols>
    <col min="1" max="1" width="3.796875" style="20" customWidth="1"/>
    <col min="2" max="2" width="42.796875" style="20" customWidth="1"/>
    <col min="3" max="3" width="24.6640625" style="20" customWidth="1"/>
    <col min="4" max="4" width="14.46484375" style="20" customWidth="1"/>
    <col min="5" max="5" width="16.1328125" style="20" customWidth="1"/>
    <col min="6" max="6" width="17.6640625" style="20" customWidth="1"/>
    <col min="7" max="8" width="11.46484375" style="20" customWidth="1"/>
    <col min="9" max="9" width="37.6640625" style="20" bestFit="1" customWidth="1"/>
    <col min="10" max="10" width="21.1328125" style="20" customWidth="1"/>
    <col min="11" max="11" width="6.46484375" style="20" customWidth="1"/>
    <col min="12" max="26" width="11.46484375" style="20" customWidth="1"/>
    <col min="27" max="16384" width="14.46484375" style="20"/>
  </cols>
  <sheetData>
    <row r="1" spans="1:26" ht="74.25" customHeight="1" thickBot="1" x14ac:dyDescent="0.5">
      <c r="A1" s="25"/>
      <c r="B1" s="357" t="s">
        <v>246</v>
      </c>
      <c r="C1" s="358"/>
      <c r="D1" s="358"/>
      <c r="E1" s="358"/>
      <c r="F1" s="359"/>
      <c r="G1" s="25"/>
      <c r="H1" s="25"/>
      <c r="I1" s="25"/>
      <c r="J1" s="38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25.5" customHeight="1" thickBot="1" x14ac:dyDescent="0.6">
      <c r="A2" s="85"/>
      <c r="B2" s="360" t="s">
        <v>167</v>
      </c>
      <c r="C2" s="361"/>
      <c r="D2" s="361"/>
      <c r="E2" s="361"/>
      <c r="F2" s="362"/>
      <c r="G2" s="86"/>
      <c r="H2" s="25"/>
      <c r="I2" s="363" t="s">
        <v>101</v>
      </c>
      <c r="J2" s="214"/>
    </row>
    <row r="3" spans="1:26" ht="15.75" customHeight="1" x14ac:dyDescent="0.45">
      <c r="A3" s="85"/>
      <c r="B3" s="87"/>
      <c r="C3" s="88"/>
      <c r="D3" s="88"/>
      <c r="E3" s="88"/>
      <c r="F3" s="89"/>
      <c r="G3" s="86"/>
      <c r="H3" s="25"/>
      <c r="I3" s="364"/>
      <c r="J3" s="215" t="s">
        <v>128</v>
      </c>
    </row>
    <row r="4" spans="1:26" ht="15.75" customHeight="1" x14ac:dyDescent="0.45">
      <c r="A4" s="85"/>
      <c r="B4" s="90"/>
      <c r="C4" s="91"/>
      <c r="D4" s="92"/>
      <c r="E4" s="92"/>
      <c r="F4" s="93"/>
      <c r="G4" s="33"/>
      <c r="H4" s="25"/>
      <c r="I4" s="364"/>
      <c r="J4" s="216"/>
    </row>
    <row r="5" spans="1:26" ht="15.75" customHeight="1" thickBot="1" x14ac:dyDescent="0.5">
      <c r="A5" s="85"/>
      <c r="B5" s="218" t="s">
        <v>247</v>
      </c>
      <c r="C5" s="219" t="s">
        <v>95</v>
      </c>
      <c r="D5" s="219" t="s">
        <v>75</v>
      </c>
      <c r="E5" s="220" t="s">
        <v>251</v>
      </c>
      <c r="F5" s="221" t="s">
        <v>252</v>
      </c>
      <c r="G5" s="33"/>
      <c r="H5" s="25"/>
      <c r="I5" s="365"/>
      <c r="J5" s="217"/>
    </row>
    <row r="6" spans="1:26" ht="15.75" customHeight="1" x14ac:dyDescent="0.45">
      <c r="A6" s="85"/>
      <c r="B6" s="222" t="s">
        <v>248</v>
      </c>
      <c r="C6" s="223" t="s">
        <v>95</v>
      </c>
      <c r="D6" s="224" t="s">
        <v>91</v>
      </c>
      <c r="E6" s="225" t="s">
        <v>251</v>
      </c>
      <c r="F6" s="226" t="s">
        <v>103</v>
      </c>
      <c r="G6" s="33"/>
      <c r="H6" s="25"/>
      <c r="I6" s="94"/>
      <c r="J6" s="95"/>
      <c r="K6" s="33"/>
    </row>
    <row r="7" spans="1:26" ht="15.75" customHeight="1" x14ac:dyDescent="0.45">
      <c r="A7" s="85"/>
      <c r="B7" s="96" t="s">
        <v>249</v>
      </c>
      <c r="C7" s="97"/>
      <c r="D7" s="98"/>
      <c r="E7" s="99"/>
      <c r="F7" s="100"/>
      <c r="G7" s="33"/>
      <c r="H7" s="25"/>
      <c r="I7" s="94"/>
      <c r="J7" s="95"/>
      <c r="K7" s="33"/>
    </row>
    <row r="8" spans="1:26" ht="15.75" customHeight="1" x14ac:dyDescent="0.45">
      <c r="A8" s="85"/>
      <c r="B8" s="96" t="s">
        <v>250</v>
      </c>
      <c r="C8" s="97"/>
      <c r="D8" s="98"/>
      <c r="E8" s="101"/>
      <c r="F8" s="102"/>
      <c r="G8" s="33"/>
      <c r="H8" s="95"/>
      <c r="I8" s="33"/>
    </row>
    <row r="9" spans="1:26" ht="15.75" customHeight="1" x14ac:dyDescent="0.45">
      <c r="A9" s="85"/>
      <c r="B9" s="103" t="s">
        <v>145</v>
      </c>
      <c r="C9" s="104" t="s">
        <v>139</v>
      </c>
      <c r="D9" s="82">
        <v>100</v>
      </c>
      <c r="E9" s="105">
        <v>25000</v>
      </c>
      <c r="F9" s="106">
        <f t="shared" ref="F9:F18" si="0">D9*E9</f>
        <v>2500000</v>
      </c>
      <c r="G9" s="33"/>
      <c r="H9" s="95"/>
      <c r="I9" s="33"/>
    </row>
    <row r="10" spans="1:26" ht="15.75" customHeight="1" x14ac:dyDescent="0.45">
      <c r="A10" s="85"/>
      <c r="B10" s="103" t="s">
        <v>144</v>
      </c>
      <c r="C10" s="104" t="s">
        <v>140</v>
      </c>
      <c r="D10" s="82">
        <v>200</v>
      </c>
      <c r="E10" s="105">
        <v>80000</v>
      </c>
      <c r="F10" s="106">
        <f t="shared" si="0"/>
        <v>16000000</v>
      </c>
      <c r="G10" s="33"/>
      <c r="H10" s="95"/>
      <c r="I10" s="33"/>
    </row>
    <row r="11" spans="1:26" ht="15.75" customHeight="1" x14ac:dyDescent="0.45">
      <c r="A11" s="85"/>
      <c r="B11" s="103" t="s">
        <v>143</v>
      </c>
      <c r="C11" s="104" t="s">
        <v>140</v>
      </c>
      <c r="D11" s="82">
        <v>150</v>
      </c>
      <c r="E11" s="105">
        <v>40000</v>
      </c>
      <c r="F11" s="106">
        <f t="shared" si="0"/>
        <v>6000000</v>
      </c>
      <c r="G11" s="33"/>
      <c r="H11" s="95"/>
      <c r="I11" s="33"/>
    </row>
    <row r="12" spans="1:26" ht="15.75" customHeight="1" x14ac:dyDescent="0.45">
      <c r="A12" s="85"/>
      <c r="B12" s="103" t="s">
        <v>141</v>
      </c>
      <c r="C12" s="104" t="s">
        <v>140</v>
      </c>
      <c r="D12" s="107">
        <v>150</v>
      </c>
      <c r="E12" s="105">
        <v>10000</v>
      </c>
      <c r="F12" s="106">
        <f t="shared" si="0"/>
        <v>1500000</v>
      </c>
      <c r="G12" s="33"/>
      <c r="H12" s="95"/>
      <c r="I12" s="33"/>
    </row>
    <row r="13" spans="1:26" ht="15.75" customHeight="1" x14ac:dyDescent="0.45">
      <c r="A13" s="85"/>
      <c r="B13" s="103" t="s">
        <v>142</v>
      </c>
      <c r="C13" s="104" t="s">
        <v>146</v>
      </c>
      <c r="D13" s="107">
        <v>10</v>
      </c>
      <c r="E13" s="105">
        <v>330000</v>
      </c>
      <c r="F13" s="106">
        <f t="shared" si="0"/>
        <v>3300000</v>
      </c>
      <c r="G13" s="33"/>
      <c r="H13" s="95"/>
      <c r="I13" s="25"/>
    </row>
    <row r="14" spans="1:26" ht="15.75" customHeight="1" x14ac:dyDescent="0.45">
      <c r="A14" s="85"/>
      <c r="B14" s="103" t="s">
        <v>147</v>
      </c>
      <c r="C14" s="104" t="s">
        <v>148</v>
      </c>
      <c r="D14" s="107">
        <v>200</v>
      </c>
      <c r="E14" s="105">
        <v>15000</v>
      </c>
      <c r="F14" s="106">
        <f t="shared" si="0"/>
        <v>3000000</v>
      </c>
      <c r="G14" s="33"/>
      <c r="H14" s="95"/>
      <c r="I14" s="25"/>
    </row>
    <row r="15" spans="1:26" ht="15.75" customHeight="1" x14ac:dyDescent="0.45">
      <c r="A15" s="85"/>
      <c r="B15" s="103" t="s">
        <v>150</v>
      </c>
      <c r="C15" s="104" t="s">
        <v>140</v>
      </c>
      <c r="D15" s="107">
        <v>150</v>
      </c>
      <c r="E15" s="105">
        <v>10000</v>
      </c>
      <c r="F15" s="106">
        <f t="shared" si="0"/>
        <v>1500000</v>
      </c>
      <c r="G15" s="33"/>
      <c r="H15" s="95"/>
      <c r="I15" s="25"/>
    </row>
    <row r="16" spans="1:26" ht="15.75" customHeight="1" x14ac:dyDescent="0.45">
      <c r="A16" s="85"/>
      <c r="B16" s="103" t="s">
        <v>151</v>
      </c>
      <c r="C16" s="104" t="s">
        <v>146</v>
      </c>
      <c r="D16" s="107">
        <v>2</v>
      </c>
      <c r="E16" s="105">
        <v>40000</v>
      </c>
      <c r="F16" s="106">
        <f t="shared" si="0"/>
        <v>80000</v>
      </c>
      <c r="G16" s="33"/>
      <c r="H16" s="95"/>
    </row>
    <row r="17" spans="1:10" ht="15.75" customHeight="1" x14ac:dyDescent="0.45">
      <c r="A17" s="85"/>
      <c r="B17" s="103" t="s">
        <v>152</v>
      </c>
      <c r="C17" s="104" t="s">
        <v>140</v>
      </c>
      <c r="D17" s="107">
        <v>20</v>
      </c>
      <c r="E17" s="105">
        <v>280000</v>
      </c>
      <c r="F17" s="106">
        <f t="shared" si="0"/>
        <v>5600000</v>
      </c>
      <c r="G17" s="33"/>
      <c r="H17" s="95"/>
    </row>
    <row r="18" spans="1:10" ht="15.75" customHeight="1" x14ac:dyDescent="0.45">
      <c r="A18" s="85"/>
      <c r="B18" s="103" t="s">
        <v>153</v>
      </c>
      <c r="C18" s="104" t="s">
        <v>154</v>
      </c>
      <c r="D18" s="107">
        <v>10</v>
      </c>
      <c r="E18" s="105">
        <v>100000</v>
      </c>
      <c r="F18" s="106">
        <f t="shared" si="0"/>
        <v>1000000</v>
      </c>
      <c r="G18" s="33"/>
      <c r="H18" s="95"/>
    </row>
    <row r="19" spans="1:10" ht="15.75" customHeight="1" x14ac:dyDescent="0.45">
      <c r="A19" s="85"/>
      <c r="B19" s="108" t="s">
        <v>106</v>
      </c>
      <c r="C19" s="104"/>
      <c r="D19" s="82"/>
      <c r="E19" s="105"/>
      <c r="F19" s="109">
        <f>SUM(F9:F18)</f>
        <v>40480000</v>
      </c>
      <c r="G19" s="33"/>
      <c r="H19" s="95"/>
    </row>
    <row r="20" spans="1:10" ht="15.75" customHeight="1" x14ac:dyDescent="0.45">
      <c r="A20" s="85"/>
      <c r="B20" s="108" t="s">
        <v>253</v>
      </c>
      <c r="C20" s="104"/>
      <c r="D20" s="82"/>
      <c r="E20" s="110"/>
      <c r="F20" s="109">
        <f>F19</f>
        <v>40480000</v>
      </c>
      <c r="G20" s="33"/>
      <c r="H20" s="95"/>
    </row>
    <row r="21" spans="1:10" ht="15.75" customHeight="1" x14ac:dyDescent="0.45">
      <c r="A21" s="85" t="s">
        <v>149</v>
      </c>
      <c r="B21" s="96" t="s">
        <v>254</v>
      </c>
      <c r="C21" s="97"/>
      <c r="D21" s="98"/>
      <c r="E21" s="111"/>
      <c r="F21" s="102"/>
      <c r="G21" s="33"/>
      <c r="H21" s="95"/>
    </row>
    <row r="22" spans="1:10" ht="15.75" customHeight="1" x14ac:dyDescent="0.45">
      <c r="A22" s="85"/>
      <c r="B22" s="108" t="s">
        <v>107</v>
      </c>
      <c r="C22" s="112"/>
      <c r="D22" s="82"/>
      <c r="E22" s="110"/>
      <c r="F22" s="106"/>
      <c r="G22" s="33"/>
      <c r="H22" s="95"/>
    </row>
    <row r="23" spans="1:10" ht="15.75" customHeight="1" x14ac:dyDescent="0.45">
      <c r="A23" s="85"/>
      <c r="B23" s="103" t="s">
        <v>175</v>
      </c>
      <c r="C23" s="112" t="s">
        <v>105</v>
      </c>
      <c r="D23" s="82">
        <v>20</v>
      </c>
      <c r="E23" s="105">
        <f>$F$20/100</f>
        <v>404800</v>
      </c>
      <c r="F23" s="106">
        <f t="shared" ref="F23" si="1">D23*E23</f>
        <v>8096000</v>
      </c>
      <c r="G23" s="33"/>
      <c r="H23" s="95"/>
    </row>
    <row r="24" spans="1:10" ht="15.75" customHeight="1" x14ac:dyDescent="0.45">
      <c r="A24" s="85"/>
      <c r="B24" s="103" t="s">
        <v>108</v>
      </c>
      <c r="C24" s="112" t="s">
        <v>105</v>
      </c>
      <c r="D24" s="113">
        <v>20</v>
      </c>
      <c r="E24" s="105">
        <f>$F$20/100</f>
        <v>404800</v>
      </c>
      <c r="F24" s="106">
        <f>D24*E24</f>
        <v>8096000</v>
      </c>
      <c r="G24" s="33"/>
      <c r="H24" s="95"/>
    </row>
    <row r="25" spans="1:10" ht="25.5" x14ac:dyDescent="0.45">
      <c r="A25" s="85"/>
      <c r="B25" s="114" t="s">
        <v>109</v>
      </c>
      <c r="C25" s="112" t="s">
        <v>105</v>
      </c>
      <c r="D25" s="115">
        <v>0.05</v>
      </c>
      <c r="E25" s="105">
        <f t="shared" ref="E25:E26" si="2">$F$20/100</f>
        <v>404800</v>
      </c>
      <c r="F25" s="106">
        <f t="shared" ref="F25:F26" si="3">D25*E25</f>
        <v>20240</v>
      </c>
      <c r="G25" s="33"/>
      <c r="H25" s="95"/>
    </row>
    <row r="26" spans="1:10" x14ac:dyDescent="0.45">
      <c r="A26" s="85"/>
      <c r="B26" s="114" t="s">
        <v>174</v>
      </c>
      <c r="C26" s="112" t="s">
        <v>105</v>
      </c>
      <c r="D26" s="115">
        <v>0.01</v>
      </c>
      <c r="E26" s="105">
        <f t="shared" si="2"/>
        <v>404800</v>
      </c>
      <c r="F26" s="106">
        <f t="shared" si="3"/>
        <v>4048</v>
      </c>
      <c r="G26" s="33"/>
      <c r="H26" s="95"/>
    </row>
    <row r="27" spans="1:10" ht="15.75" customHeight="1" x14ac:dyDescent="0.45">
      <c r="A27" s="85"/>
      <c r="B27" s="96" t="s">
        <v>255</v>
      </c>
      <c r="C27" s="97"/>
      <c r="D27" s="98"/>
      <c r="E27" s="116"/>
      <c r="F27" s="117">
        <f>SUM(F23:F25)</f>
        <v>16212240</v>
      </c>
      <c r="G27" s="33"/>
      <c r="H27" s="95"/>
    </row>
    <row r="28" spans="1:10" ht="15.75" customHeight="1" x14ac:dyDescent="0.45">
      <c r="A28" s="85"/>
      <c r="B28" s="205" t="s">
        <v>256</v>
      </c>
      <c r="C28" s="206"/>
      <c r="D28" s="206"/>
      <c r="E28" s="207"/>
      <c r="F28" s="208">
        <f>F20+F27</f>
        <v>56692240</v>
      </c>
      <c r="G28" s="118"/>
      <c r="H28" s="25"/>
      <c r="I28" s="94"/>
      <c r="J28" s="95"/>
    </row>
    <row r="29" spans="1:10" ht="15.75" customHeight="1" x14ac:dyDescent="0.45">
      <c r="A29" s="85"/>
      <c r="B29" s="119"/>
      <c r="C29" s="94"/>
      <c r="D29" s="120"/>
      <c r="E29" s="121"/>
      <c r="F29" s="122"/>
      <c r="G29" s="33"/>
      <c r="H29" s="25"/>
      <c r="I29" s="94"/>
      <c r="J29" s="95"/>
    </row>
    <row r="30" spans="1:10" ht="15.75" customHeight="1" x14ac:dyDescent="0.45">
      <c r="A30" s="85"/>
      <c r="B30" s="119"/>
      <c r="C30" s="94"/>
      <c r="D30" s="120"/>
      <c r="E30" s="121"/>
      <c r="F30" s="122"/>
      <c r="G30" s="33"/>
      <c r="H30" s="25"/>
      <c r="I30" s="94"/>
      <c r="J30" s="95"/>
    </row>
    <row r="31" spans="1:10" ht="15.75" customHeight="1" thickBot="1" x14ac:dyDescent="0.5">
      <c r="A31" s="85"/>
      <c r="B31" s="119"/>
      <c r="C31" s="94"/>
      <c r="D31" s="120"/>
      <c r="E31" s="121"/>
      <c r="F31" s="122"/>
      <c r="G31" s="33"/>
      <c r="H31" s="25"/>
      <c r="I31" s="94"/>
      <c r="J31" s="95"/>
    </row>
    <row r="32" spans="1:10" ht="29.25" customHeight="1" thickBot="1" x14ac:dyDescent="0.5">
      <c r="A32" s="85"/>
      <c r="B32" s="360" t="s">
        <v>102</v>
      </c>
      <c r="C32" s="369"/>
      <c r="D32" s="369"/>
      <c r="E32" s="369"/>
      <c r="F32" s="369"/>
      <c r="G32" s="370"/>
      <c r="H32" s="25"/>
      <c r="I32" s="94"/>
      <c r="J32" s="95"/>
    </row>
    <row r="33" spans="1:10" ht="15.75" customHeight="1" x14ac:dyDescent="0.45">
      <c r="A33" s="85"/>
      <c r="B33" s="210" t="s">
        <v>94</v>
      </c>
      <c r="C33" s="211" t="s">
        <v>91</v>
      </c>
      <c r="D33" s="212" t="s">
        <v>76</v>
      </c>
      <c r="E33" s="212" t="s">
        <v>77</v>
      </c>
      <c r="F33" s="211" t="s">
        <v>78</v>
      </c>
      <c r="G33" s="213" t="s">
        <v>79</v>
      </c>
      <c r="H33" s="25"/>
      <c r="I33" s="94"/>
      <c r="J33" s="95"/>
    </row>
    <row r="34" spans="1:10" ht="15.75" customHeight="1" x14ac:dyDescent="0.45">
      <c r="A34" s="85"/>
      <c r="B34" s="123" t="s">
        <v>176</v>
      </c>
      <c r="C34" s="124"/>
      <c r="D34" s="124"/>
      <c r="E34" s="124"/>
      <c r="F34" s="124"/>
      <c r="G34" s="125"/>
      <c r="H34" s="25"/>
      <c r="I34" s="94"/>
      <c r="J34" s="95"/>
    </row>
    <row r="35" spans="1:10" ht="15.75" customHeight="1" x14ac:dyDescent="0.45">
      <c r="A35" s="25"/>
      <c r="B35" s="126" t="s">
        <v>111</v>
      </c>
      <c r="C35" s="127"/>
      <c r="D35" s="127"/>
      <c r="E35" s="127"/>
      <c r="F35" s="127"/>
      <c r="G35" s="128"/>
      <c r="H35" s="122"/>
      <c r="I35" s="94"/>
      <c r="J35" s="95"/>
    </row>
    <row r="36" spans="1:10" ht="15.75" customHeight="1" x14ac:dyDescent="0.45">
      <c r="A36" s="25"/>
      <c r="B36" s="129" t="s">
        <v>112</v>
      </c>
      <c r="C36" s="130">
        <v>1</v>
      </c>
      <c r="D36" s="130">
        <v>1</v>
      </c>
      <c r="E36" s="131">
        <v>0.7</v>
      </c>
      <c r="F36" s="83">
        <v>7500000</v>
      </c>
      <c r="G36" s="132">
        <f>+F36*E36*D36*C36</f>
        <v>5250000</v>
      </c>
      <c r="H36" s="122"/>
      <c r="I36" s="94"/>
      <c r="J36" s="95"/>
    </row>
    <row r="37" spans="1:10" ht="15.75" customHeight="1" x14ac:dyDescent="0.45">
      <c r="B37" s="129" t="s">
        <v>113</v>
      </c>
      <c r="C37" s="130">
        <v>1</v>
      </c>
      <c r="D37" s="130">
        <v>1</v>
      </c>
      <c r="E37" s="131">
        <v>1</v>
      </c>
      <c r="F37" s="83">
        <v>5000000</v>
      </c>
      <c r="G37" s="132">
        <f>+F37*E37*D37*C37</f>
        <v>5000000</v>
      </c>
      <c r="H37" s="122"/>
      <c r="I37" s="94"/>
      <c r="J37" s="95"/>
    </row>
    <row r="38" spans="1:10" ht="22.5" customHeight="1" x14ac:dyDescent="0.45">
      <c r="B38" s="133"/>
      <c r="C38" s="130"/>
      <c r="D38" s="130"/>
      <c r="E38" s="131"/>
      <c r="F38" s="134"/>
      <c r="G38" s="132"/>
      <c r="H38" s="122"/>
      <c r="I38" s="94"/>
      <c r="J38" s="95"/>
    </row>
    <row r="39" spans="1:10" ht="15.75" customHeight="1" x14ac:dyDescent="0.45">
      <c r="B39" s="366"/>
      <c r="C39" s="367"/>
      <c r="D39" s="367"/>
      <c r="E39" s="367"/>
      <c r="F39" s="349"/>
      <c r="G39" s="135">
        <f>SUM(G36:G38)</f>
        <v>10250000</v>
      </c>
      <c r="H39" s="122"/>
      <c r="I39" s="94"/>
      <c r="J39" s="95"/>
    </row>
    <row r="40" spans="1:10" ht="15.75" customHeight="1" x14ac:dyDescent="0.45">
      <c r="B40" s="136" t="s">
        <v>257</v>
      </c>
      <c r="C40" s="137"/>
      <c r="D40" s="137"/>
      <c r="E40" s="137"/>
      <c r="F40" s="137"/>
      <c r="G40" s="138"/>
      <c r="H40" s="122"/>
      <c r="I40" s="94"/>
      <c r="J40" s="95"/>
    </row>
    <row r="41" spans="1:10" ht="15.75" customHeight="1" x14ac:dyDescent="0.45">
      <c r="B41" s="368" t="s">
        <v>97</v>
      </c>
      <c r="C41" s="349"/>
      <c r="D41" s="139" t="s">
        <v>114</v>
      </c>
      <c r="E41" s="140">
        <v>25</v>
      </c>
      <c r="F41" s="134">
        <v>450000</v>
      </c>
      <c r="G41" s="141">
        <f>+F41*E41</f>
        <v>11250000</v>
      </c>
      <c r="H41" s="122"/>
      <c r="I41" s="94"/>
      <c r="J41" s="95"/>
    </row>
    <row r="42" spans="1:10" ht="15.75" customHeight="1" x14ac:dyDescent="0.45">
      <c r="B42" s="368" t="s">
        <v>115</v>
      </c>
      <c r="C42" s="349"/>
      <c r="D42" s="139" t="s">
        <v>96</v>
      </c>
      <c r="E42" s="140">
        <v>1</v>
      </c>
      <c r="F42" s="134">
        <v>3000000</v>
      </c>
      <c r="G42" s="141">
        <f>+F42*E42</f>
        <v>3000000</v>
      </c>
      <c r="H42" s="122"/>
      <c r="I42" s="94"/>
      <c r="J42" s="95"/>
    </row>
    <row r="43" spans="1:10" ht="15.75" customHeight="1" thickBot="1" x14ac:dyDescent="0.5">
      <c r="B43" s="354"/>
      <c r="C43" s="355"/>
      <c r="D43" s="355"/>
      <c r="E43" s="355"/>
      <c r="F43" s="356"/>
      <c r="G43" s="209">
        <f>SUM(G41:G42)</f>
        <v>14250000</v>
      </c>
      <c r="H43" s="122"/>
      <c r="I43" s="94"/>
      <c r="J43" s="95"/>
    </row>
    <row r="44" spans="1:10" ht="15.75" customHeight="1" x14ac:dyDescent="0.45">
      <c r="B44" s="94"/>
      <c r="C44" s="94"/>
      <c r="D44" s="120"/>
      <c r="E44" s="121"/>
      <c r="F44" s="122"/>
      <c r="H44" s="122"/>
      <c r="I44" s="94"/>
      <c r="J44" s="95"/>
    </row>
    <row r="45" spans="1:10" ht="15.75" customHeight="1" x14ac:dyDescent="0.45">
      <c r="B45" s="94"/>
      <c r="C45" s="94"/>
      <c r="D45" s="120"/>
      <c r="E45" s="121"/>
      <c r="F45" s="122"/>
      <c r="H45" s="122"/>
      <c r="I45" s="94"/>
      <c r="J45" s="95"/>
    </row>
    <row r="46" spans="1:10" ht="15.75" customHeight="1" x14ac:dyDescent="0.45">
      <c r="B46" s="94"/>
      <c r="C46" s="94"/>
      <c r="D46" s="120"/>
      <c r="E46" s="121"/>
      <c r="F46" s="122"/>
      <c r="H46" s="122"/>
      <c r="I46" s="94"/>
      <c r="J46" s="95"/>
    </row>
    <row r="47" spans="1:10" ht="15.75" customHeight="1" x14ac:dyDescent="0.45">
      <c r="B47" s="94"/>
      <c r="C47" s="94"/>
      <c r="D47" s="120"/>
      <c r="E47" s="121"/>
      <c r="F47" s="122"/>
      <c r="H47" s="122"/>
      <c r="I47" s="94"/>
      <c r="J47" s="95"/>
    </row>
    <row r="48" spans="1:10" ht="15.75" customHeight="1" x14ac:dyDescent="0.45">
      <c r="B48" s="94"/>
      <c r="C48" s="94"/>
      <c r="D48" s="120"/>
      <c r="E48" s="121"/>
      <c r="F48" s="122"/>
      <c r="H48" s="122"/>
      <c r="I48" s="94"/>
      <c r="J48" s="95"/>
    </row>
    <row r="49" spans="2:10" ht="15.75" customHeight="1" x14ac:dyDescent="0.45">
      <c r="B49" s="94"/>
      <c r="C49" s="94"/>
      <c r="D49" s="120"/>
      <c r="E49" s="121"/>
      <c r="F49" s="122"/>
      <c r="H49" s="122"/>
      <c r="I49" s="94"/>
      <c r="J49" s="95"/>
    </row>
    <row r="50" spans="2:10" ht="15.75" customHeight="1" x14ac:dyDescent="0.45">
      <c r="B50" s="94"/>
      <c r="C50" s="94"/>
      <c r="D50" s="120"/>
      <c r="E50" s="121"/>
      <c r="F50" s="122"/>
      <c r="G50" s="122"/>
      <c r="H50" s="122"/>
      <c r="I50" s="94"/>
      <c r="J50" s="95"/>
    </row>
    <row r="51" spans="2:10" ht="15.75" customHeight="1" x14ac:dyDescent="0.45">
      <c r="B51" s="94"/>
      <c r="C51" s="94"/>
      <c r="D51" s="120"/>
      <c r="E51" s="121"/>
      <c r="F51" s="122"/>
      <c r="G51" s="122"/>
      <c r="H51" s="122"/>
      <c r="I51" s="94"/>
      <c r="J51" s="95"/>
    </row>
    <row r="52" spans="2:10" ht="15.75" customHeight="1" x14ac:dyDescent="0.45">
      <c r="B52" s="94"/>
      <c r="C52" s="94"/>
      <c r="D52" s="120"/>
      <c r="E52" s="121"/>
      <c r="F52" s="122"/>
      <c r="G52" s="122"/>
      <c r="H52" s="122"/>
      <c r="I52" s="94"/>
      <c r="J52" s="95"/>
    </row>
    <row r="53" spans="2:10" ht="15.75" customHeight="1" x14ac:dyDescent="0.45">
      <c r="B53" s="94"/>
      <c r="C53" s="94"/>
      <c r="D53" s="120"/>
      <c r="E53" s="121"/>
      <c r="F53" s="122"/>
      <c r="G53" s="122"/>
      <c r="H53" s="122"/>
      <c r="I53" s="94"/>
      <c r="J53" s="95"/>
    </row>
    <row r="54" spans="2:10" ht="15.75" customHeight="1" x14ac:dyDescent="0.45">
      <c r="B54" s="94"/>
      <c r="C54" s="94"/>
      <c r="D54" s="120"/>
      <c r="E54" s="121"/>
      <c r="F54" s="122"/>
      <c r="G54" s="122"/>
      <c r="H54" s="122"/>
      <c r="I54" s="94"/>
      <c r="J54" s="95"/>
    </row>
    <row r="55" spans="2:10" ht="15.75" customHeight="1" x14ac:dyDescent="0.45">
      <c r="B55" s="94"/>
      <c r="C55" s="94"/>
      <c r="D55" s="120"/>
      <c r="E55" s="121"/>
      <c r="F55" s="122"/>
      <c r="G55" s="122"/>
      <c r="H55" s="122"/>
      <c r="I55" s="94"/>
      <c r="J55" s="95"/>
    </row>
    <row r="56" spans="2:10" ht="15.75" customHeight="1" x14ac:dyDescent="0.45">
      <c r="B56" s="94"/>
      <c r="C56" s="94"/>
      <c r="D56" s="120"/>
      <c r="E56" s="121"/>
      <c r="F56" s="122"/>
      <c r="G56" s="122"/>
      <c r="H56" s="122"/>
      <c r="I56" s="94"/>
      <c r="J56" s="95"/>
    </row>
    <row r="57" spans="2:10" ht="15.75" customHeight="1" x14ac:dyDescent="0.45">
      <c r="B57" s="94"/>
      <c r="C57" s="94"/>
      <c r="D57" s="120"/>
      <c r="E57" s="121"/>
      <c r="F57" s="122"/>
      <c r="G57" s="122"/>
      <c r="H57" s="122"/>
      <c r="I57" s="94"/>
      <c r="J57" s="95"/>
    </row>
    <row r="58" spans="2:10" ht="15.75" customHeight="1" x14ac:dyDescent="0.45">
      <c r="B58" s="94"/>
      <c r="C58" s="94"/>
      <c r="D58" s="120"/>
      <c r="E58" s="121"/>
      <c r="F58" s="122"/>
      <c r="G58" s="122"/>
      <c r="H58" s="122"/>
      <c r="I58" s="94"/>
      <c r="J58" s="95"/>
    </row>
    <row r="59" spans="2:10" ht="15.75" customHeight="1" x14ac:dyDescent="0.45">
      <c r="B59" s="94"/>
      <c r="C59" s="94"/>
      <c r="D59" s="120"/>
      <c r="E59" s="121"/>
      <c r="F59" s="122"/>
      <c r="G59" s="122"/>
      <c r="H59" s="122"/>
      <c r="I59" s="94"/>
      <c r="J59" s="95"/>
    </row>
    <row r="60" spans="2:10" ht="15.75" customHeight="1" x14ac:dyDescent="0.45">
      <c r="B60" s="94"/>
      <c r="C60" s="94"/>
      <c r="D60" s="120"/>
      <c r="E60" s="121"/>
      <c r="F60" s="122"/>
      <c r="G60" s="122"/>
      <c r="H60" s="122"/>
      <c r="I60" s="94"/>
      <c r="J60" s="95"/>
    </row>
    <row r="61" spans="2:10" ht="15.75" customHeight="1" x14ac:dyDescent="0.45">
      <c r="B61" s="94"/>
      <c r="C61" s="94"/>
      <c r="D61" s="120"/>
      <c r="E61" s="121"/>
      <c r="F61" s="122"/>
      <c r="G61" s="122"/>
      <c r="H61" s="122"/>
      <c r="I61" s="94"/>
      <c r="J61" s="95"/>
    </row>
    <row r="62" spans="2:10" ht="15.75" customHeight="1" x14ac:dyDescent="0.45">
      <c r="B62" s="94"/>
      <c r="C62" s="94"/>
      <c r="D62" s="120"/>
      <c r="E62" s="121"/>
      <c r="F62" s="122"/>
      <c r="G62" s="122"/>
      <c r="H62" s="122"/>
      <c r="I62" s="94"/>
      <c r="J62" s="95"/>
    </row>
    <row r="63" spans="2:10" ht="15.75" customHeight="1" x14ac:dyDescent="0.45">
      <c r="B63" s="94"/>
      <c r="C63" s="94"/>
      <c r="D63" s="120"/>
      <c r="E63" s="121"/>
      <c r="F63" s="122"/>
      <c r="G63" s="122"/>
      <c r="H63" s="122"/>
      <c r="I63" s="94"/>
      <c r="J63" s="95"/>
    </row>
    <row r="64" spans="2:10" ht="15.75" customHeight="1" x14ac:dyDescent="0.45">
      <c r="B64" s="94"/>
      <c r="C64" s="94"/>
      <c r="D64" s="120"/>
      <c r="E64" s="121"/>
      <c r="F64" s="122"/>
      <c r="G64" s="122"/>
      <c r="H64" s="122"/>
      <c r="I64" s="94"/>
      <c r="J64" s="95"/>
    </row>
    <row r="65" spans="2:10" ht="15.75" customHeight="1" x14ac:dyDescent="0.45">
      <c r="B65" s="94"/>
      <c r="C65" s="94"/>
      <c r="D65" s="120"/>
      <c r="E65" s="121"/>
      <c r="F65" s="122"/>
      <c r="G65" s="122"/>
      <c r="H65" s="122"/>
      <c r="I65" s="94"/>
      <c r="J65" s="95"/>
    </row>
    <row r="66" spans="2:10" ht="15.75" customHeight="1" x14ac:dyDescent="0.45">
      <c r="B66" s="94"/>
      <c r="C66" s="94"/>
      <c r="D66" s="120"/>
      <c r="E66" s="121"/>
      <c r="F66" s="122"/>
      <c r="G66" s="122"/>
      <c r="H66" s="122"/>
      <c r="I66" s="94"/>
      <c r="J66" s="95"/>
    </row>
    <row r="67" spans="2:10" ht="15.75" customHeight="1" x14ac:dyDescent="0.45">
      <c r="B67" s="94"/>
      <c r="C67" s="94"/>
      <c r="D67" s="120"/>
      <c r="E67" s="121"/>
      <c r="F67" s="122"/>
      <c r="G67" s="122"/>
      <c r="H67" s="122"/>
      <c r="I67" s="94"/>
      <c r="J67" s="95"/>
    </row>
    <row r="68" spans="2:10" ht="15.75" customHeight="1" x14ac:dyDescent="0.45">
      <c r="B68" s="94"/>
      <c r="C68" s="94"/>
      <c r="D68" s="120"/>
      <c r="E68" s="121"/>
      <c r="F68" s="122"/>
      <c r="G68" s="122"/>
      <c r="H68" s="122"/>
      <c r="I68" s="94"/>
      <c r="J68" s="95"/>
    </row>
    <row r="69" spans="2:10" ht="15.75" customHeight="1" x14ac:dyDescent="0.45">
      <c r="B69" s="94"/>
      <c r="C69" s="94"/>
      <c r="D69" s="120"/>
      <c r="E69" s="121"/>
      <c r="F69" s="122"/>
      <c r="G69" s="122"/>
      <c r="H69" s="122"/>
      <c r="I69" s="94"/>
      <c r="J69" s="95"/>
    </row>
    <row r="70" spans="2:10" ht="15.75" customHeight="1" x14ac:dyDescent="0.45">
      <c r="B70" s="94"/>
      <c r="C70" s="94"/>
      <c r="D70" s="120"/>
      <c r="E70" s="121"/>
      <c r="F70" s="122"/>
      <c r="G70" s="122"/>
      <c r="H70" s="122"/>
      <c r="I70" s="94"/>
      <c r="J70" s="95"/>
    </row>
    <row r="71" spans="2:10" ht="15.75" customHeight="1" x14ac:dyDescent="0.45">
      <c r="B71" s="94"/>
      <c r="C71" s="94"/>
      <c r="D71" s="120"/>
      <c r="E71" s="121"/>
      <c r="F71" s="122"/>
      <c r="G71" s="122"/>
      <c r="H71" s="122"/>
      <c r="I71" s="94"/>
      <c r="J71" s="95"/>
    </row>
    <row r="72" spans="2:10" ht="15.75" customHeight="1" x14ac:dyDescent="0.45">
      <c r="B72" s="94"/>
      <c r="C72" s="94"/>
      <c r="D72" s="120"/>
      <c r="E72" s="121"/>
      <c r="F72" s="122"/>
      <c r="G72" s="122"/>
      <c r="H72" s="122"/>
      <c r="I72" s="94"/>
      <c r="J72" s="95"/>
    </row>
    <row r="73" spans="2:10" ht="15.75" customHeight="1" x14ac:dyDescent="0.45">
      <c r="B73" s="94"/>
      <c r="C73" s="94"/>
      <c r="D73" s="120"/>
      <c r="E73" s="121"/>
      <c r="F73" s="122"/>
      <c r="G73" s="122"/>
      <c r="H73" s="122"/>
      <c r="I73" s="94"/>
      <c r="J73" s="95"/>
    </row>
    <row r="74" spans="2:10" ht="15.75" customHeight="1" x14ac:dyDescent="0.45">
      <c r="B74" s="94"/>
      <c r="C74" s="94"/>
      <c r="D74" s="94"/>
      <c r="E74" s="94"/>
      <c r="F74" s="94"/>
      <c r="G74" s="122"/>
      <c r="H74" s="122"/>
      <c r="I74" s="94"/>
      <c r="J74" s="95"/>
    </row>
    <row r="75" spans="2:10" ht="15.75" customHeight="1" x14ac:dyDescent="0.45">
      <c r="B75" s="94"/>
      <c r="C75" s="94"/>
      <c r="D75" s="94"/>
      <c r="E75" s="94"/>
      <c r="F75" s="94"/>
      <c r="G75" s="122"/>
      <c r="H75" s="122"/>
      <c r="I75" s="94"/>
      <c r="J75" s="95"/>
    </row>
    <row r="76" spans="2:10" ht="15.75" customHeight="1" x14ac:dyDescent="0.45">
      <c r="B76" s="94"/>
      <c r="C76" s="94"/>
      <c r="D76" s="120"/>
      <c r="E76" s="121"/>
      <c r="F76" s="122"/>
      <c r="G76" s="122"/>
      <c r="H76" s="122"/>
      <c r="I76" s="94"/>
      <c r="J76" s="95"/>
    </row>
    <row r="77" spans="2:10" ht="15.75" customHeight="1" x14ac:dyDescent="0.45">
      <c r="B77" s="94"/>
      <c r="C77" s="94"/>
      <c r="D77" s="120"/>
      <c r="E77" s="121"/>
      <c r="F77" s="122"/>
      <c r="G77" s="122"/>
      <c r="H77" s="122"/>
      <c r="I77" s="94"/>
      <c r="J77" s="95"/>
    </row>
    <row r="78" spans="2:10" ht="15.75" customHeight="1" x14ac:dyDescent="0.45">
      <c r="B78" s="94"/>
      <c r="C78" s="94"/>
      <c r="D78" s="120"/>
      <c r="E78" s="121"/>
      <c r="F78" s="122"/>
      <c r="G78" s="122"/>
      <c r="H78" s="122"/>
      <c r="I78" s="94"/>
      <c r="J78" s="95"/>
    </row>
    <row r="79" spans="2:10" ht="15.75" customHeight="1" x14ac:dyDescent="0.45">
      <c r="B79" s="94"/>
      <c r="C79" s="94"/>
      <c r="D79" s="120"/>
      <c r="E79" s="121"/>
      <c r="F79" s="122"/>
      <c r="G79" s="122"/>
      <c r="H79" s="122"/>
      <c r="I79" s="94"/>
      <c r="J79" s="95"/>
    </row>
    <row r="80" spans="2:10" ht="15.75" customHeight="1" x14ac:dyDescent="0.45">
      <c r="B80" s="94"/>
      <c r="C80" s="94"/>
      <c r="D80" s="120"/>
      <c r="E80" s="121"/>
      <c r="F80" s="122"/>
      <c r="G80" s="94"/>
      <c r="H80" s="94"/>
      <c r="I80" s="94"/>
      <c r="J80" s="95"/>
    </row>
    <row r="81" spans="2:10" ht="15.75" customHeight="1" x14ac:dyDescent="0.45">
      <c r="B81" s="94"/>
      <c r="C81" s="94"/>
      <c r="D81" s="120"/>
      <c r="E81" s="121"/>
      <c r="F81" s="122"/>
      <c r="G81" s="94"/>
      <c r="H81" s="94"/>
      <c r="I81" s="94"/>
      <c r="J81" s="95"/>
    </row>
    <row r="82" spans="2:10" ht="15.75" customHeight="1" x14ac:dyDescent="0.45">
      <c r="B82" s="94"/>
      <c r="C82" s="94"/>
      <c r="D82" s="120"/>
      <c r="E82" s="121"/>
      <c r="F82" s="122"/>
      <c r="G82" s="122"/>
      <c r="H82" s="122"/>
      <c r="I82" s="94"/>
      <c r="J82" s="95"/>
    </row>
    <row r="83" spans="2:10" ht="15.75" customHeight="1" x14ac:dyDescent="0.45">
      <c r="B83" s="94"/>
      <c r="C83" s="94"/>
      <c r="D83" s="120"/>
      <c r="E83" s="121"/>
      <c r="F83" s="122"/>
      <c r="G83" s="122"/>
      <c r="H83" s="122"/>
      <c r="I83" s="94"/>
      <c r="J83" s="95"/>
    </row>
    <row r="84" spans="2:10" ht="15.75" customHeight="1" x14ac:dyDescent="0.45">
      <c r="B84" s="94"/>
      <c r="C84" s="94"/>
      <c r="D84" s="120"/>
      <c r="E84" s="121"/>
      <c r="F84" s="122"/>
      <c r="G84" s="122"/>
      <c r="H84" s="122"/>
      <c r="I84" s="94"/>
      <c r="J84" s="95"/>
    </row>
    <row r="85" spans="2:10" ht="15.75" customHeight="1" x14ac:dyDescent="0.45">
      <c r="B85" s="94"/>
      <c r="C85" s="94"/>
      <c r="D85" s="120"/>
      <c r="E85" s="121"/>
      <c r="F85" s="122"/>
      <c r="G85" s="122"/>
      <c r="H85" s="122"/>
      <c r="I85" s="94"/>
      <c r="J85" s="95"/>
    </row>
    <row r="86" spans="2:10" ht="15.75" customHeight="1" x14ac:dyDescent="0.45">
      <c r="B86" s="94"/>
      <c r="C86" s="94"/>
      <c r="D86" s="120"/>
      <c r="E86" s="121"/>
      <c r="F86" s="122"/>
      <c r="G86" s="122"/>
      <c r="H86" s="122"/>
      <c r="I86" s="94"/>
      <c r="J86" s="95"/>
    </row>
    <row r="87" spans="2:10" ht="15.75" customHeight="1" x14ac:dyDescent="0.45">
      <c r="B87" s="94"/>
      <c r="C87" s="94"/>
      <c r="D87" s="120"/>
      <c r="E87" s="121"/>
      <c r="F87" s="122"/>
      <c r="G87" s="122"/>
      <c r="H87" s="122"/>
      <c r="I87" s="94"/>
      <c r="J87" s="95"/>
    </row>
    <row r="88" spans="2:10" ht="15.75" customHeight="1" x14ac:dyDescent="0.45">
      <c r="B88" s="94"/>
      <c r="C88" s="94"/>
      <c r="D88" s="120"/>
      <c r="E88" s="121"/>
      <c r="F88" s="122"/>
      <c r="G88" s="122"/>
      <c r="H88" s="122"/>
      <c r="I88" s="94"/>
      <c r="J88" s="95"/>
    </row>
    <row r="89" spans="2:10" ht="15.75" customHeight="1" x14ac:dyDescent="0.45">
      <c r="B89" s="94"/>
      <c r="C89" s="94"/>
      <c r="D89" s="120"/>
      <c r="E89" s="121"/>
      <c r="F89" s="122"/>
      <c r="G89" s="122"/>
      <c r="H89" s="122"/>
      <c r="I89" s="94"/>
      <c r="J89" s="95"/>
    </row>
    <row r="90" spans="2:10" ht="15.75" customHeight="1" x14ac:dyDescent="0.45">
      <c r="B90" s="94"/>
      <c r="C90" s="94"/>
      <c r="D90" s="120"/>
      <c r="E90" s="121"/>
      <c r="F90" s="122"/>
      <c r="G90" s="122"/>
      <c r="H90" s="122"/>
      <c r="I90" s="94"/>
      <c r="J90" s="95"/>
    </row>
    <row r="91" spans="2:10" ht="15.75" customHeight="1" x14ac:dyDescent="0.45">
      <c r="B91" s="94"/>
      <c r="C91" s="94"/>
      <c r="D91" s="120"/>
      <c r="E91" s="121"/>
      <c r="F91" s="122"/>
      <c r="G91" s="122"/>
      <c r="H91" s="122"/>
      <c r="I91" s="94"/>
      <c r="J91" s="95"/>
    </row>
    <row r="92" spans="2:10" ht="15.75" customHeight="1" x14ac:dyDescent="0.45">
      <c r="B92" s="94"/>
      <c r="C92" s="94"/>
      <c r="D92" s="120"/>
      <c r="E92" s="121"/>
      <c r="F92" s="122"/>
      <c r="G92" s="122"/>
      <c r="H92" s="122"/>
      <c r="I92" s="94"/>
      <c r="J92" s="95"/>
    </row>
    <row r="93" spans="2:10" ht="15.75" customHeight="1" x14ac:dyDescent="0.45">
      <c r="B93" s="94"/>
      <c r="C93" s="94"/>
      <c r="D93" s="120"/>
      <c r="E93" s="121"/>
      <c r="F93" s="122"/>
      <c r="G93" s="122"/>
      <c r="H93" s="122"/>
      <c r="I93" s="94"/>
      <c r="J93" s="95"/>
    </row>
    <row r="94" spans="2:10" ht="15.75" customHeight="1" x14ac:dyDescent="0.45">
      <c r="B94" s="94"/>
      <c r="C94" s="94"/>
      <c r="D94" s="120"/>
      <c r="E94" s="121"/>
      <c r="F94" s="122"/>
      <c r="G94" s="122"/>
      <c r="H94" s="122"/>
      <c r="I94" s="94"/>
      <c r="J94" s="95"/>
    </row>
    <row r="95" spans="2:10" ht="15.75" customHeight="1" x14ac:dyDescent="0.45">
      <c r="B95" s="94"/>
      <c r="C95" s="94"/>
      <c r="D95" s="120"/>
      <c r="E95" s="121"/>
      <c r="F95" s="122"/>
      <c r="G95" s="122"/>
      <c r="H95" s="122"/>
      <c r="I95" s="94"/>
      <c r="J95" s="95"/>
    </row>
    <row r="96" spans="2:10" ht="15.75" customHeight="1" x14ac:dyDescent="0.45">
      <c r="B96" s="94"/>
      <c r="C96" s="94"/>
      <c r="D96" s="120"/>
      <c r="E96" s="121"/>
      <c r="F96" s="122"/>
      <c r="G96" s="122"/>
      <c r="H96" s="122"/>
      <c r="I96" s="94"/>
      <c r="J96" s="95"/>
    </row>
    <row r="97" spans="2:10" ht="15.75" customHeight="1" x14ac:dyDescent="0.45">
      <c r="B97" s="94"/>
      <c r="C97" s="94"/>
      <c r="D97" s="120"/>
      <c r="E97" s="121"/>
      <c r="F97" s="122"/>
      <c r="G97" s="122"/>
      <c r="H97" s="122"/>
      <c r="I97" s="94"/>
      <c r="J97" s="95"/>
    </row>
    <row r="98" spans="2:10" ht="15.75" customHeight="1" x14ac:dyDescent="0.45">
      <c r="B98" s="94"/>
      <c r="C98" s="94"/>
      <c r="D98" s="120"/>
      <c r="E98" s="121"/>
      <c r="F98" s="122"/>
      <c r="G98" s="122"/>
      <c r="H98" s="122"/>
      <c r="I98" s="94"/>
      <c r="J98" s="95"/>
    </row>
    <row r="99" spans="2:10" ht="15.75" customHeight="1" x14ac:dyDescent="0.45">
      <c r="B99" s="94"/>
      <c r="C99" s="94"/>
      <c r="D99" s="120"/>
      <c r="E99" s="121"/>
      <c r="F99" s="122"/>
      <c r="G99" s="122"/>
      <c r="H99" s="122"/>
      <c r="I99" s="94"/>
      <c r="J99" s="95"/>
    </row>
    <row r="100" spans="2:10" ht="15.75" customHeight="1" x14ac:dyDescent="0.45">
      <c r="B100" s="94"/>
      <c r="C100" s="94"/>
      <c r="D100" s="120"/>
      <c r="E100" s="121"/>
      <c r="F100" s="122"/>
      <c r="G100" s="122"/>
      <c r="H100" s="122"/>
      <c r="I100" s="94"/>
      <c r="J100" s="95"/>
    </row>
    <row r="101" spans="2:10" ht="15.75" customHeight="1" x14ac:dyDescent="0.45">
      <c r="B101" s="94"/>
      <c r="C101" s="94"/>
      <c r="D101" s="120"/>
      <c r="E101" s="121"/>
      <c r="F101" s="122"/>
      <c r="G101" s="122"/>
      <c r="H101" s="122"/>
      <c r="I101" s="94"/>
      <c r="J101" s="95"/>
    </row>
    <row r="102" spans="2:10" ht="15.75" customHeight="1" x14ac:dyDescent="0.45">
      <c r="B102" s="94"/>
      <c r="C102" s="94"/>
      <c r="D102" s="120"/>
      <c r="E102" s="121"/>
      <c r="F102" s="122"/>
      <c r="G102" s="122"/>
      <c r="H102" s="122"/>
      <c r="I102" s="94"/>
      <c r="J102" s="95"/>
    </row>
    <row r="103" spans="2:10" ht="15.75" customHeight="1" x14ac:dyDescent="0.45">
      <c r="B103" s="94"/>
      <c r="C103" s="94"/>
      <c r="D103" s="120"/>
      <c r="E103" s="121"/>
      <c r="F103" s="122"/>
      <c r="G103" s="122"/>
      <c r="H103" s="122"/>
      <c r="I103" s="94"/>
      <c r="J103" s="95"/>
    </row>
    <row r="104" spans="2:10" ht="15.75" customHeight="1" x14ac:dyDescent="0.45">
      <c r="B104" s="94"/>
      <c r="C104" s="94"/>
      <c r="D104" s="120"/>
      <c r="E104" s="121"/>
      <c r="F104" s="122"/>
      <c r="G104" s="122"/>
      <c r="H104" s="122"/>
      <c r="I104" s="94"/>
      <c r="J104" s="95"/>
    </row>
    <row r="105" spans="2:10" ht="15.75" customHeight="1" x14ac:dyDescent="0.45">
      <c r="B105" s="94"/>
      <c r="C105" s="94"/>
      <c r="D105" s="120"/>
      <c r="E105" s="121"/>
      <c r="F105" s="122"/>
      <c r="G105" s="122"/>
      <c r="H105" s="122"/>
      <c r="I105" s="94"/>
      <c r="J105" s="95"/>
    </row>
    <row r="106" spans="2:10" ht="15.75" customHeight="1" x14ac:dyDescent="0.45">
      <c r="B106" s="94"/>
      <c r="C106" s="94"/>
      <c r="D106" s="120"/>
      <c r="E106" s="121"/>
      <c r="F106" s="122"/>
      <c r="G106" s="122"/>
      <c r="H106" s="122"/>
      <c r="I106" s="94"/>
      <c r="J106" s="95"/>
    </row>
    <row r="107" spans="2:10" ht="15.75" customHeight="1" x14ac:dyDescent="0.45">
      <c r="B107" s="94"/>
      <c r="C107" s="94"/>
      <c r="D107" s="94"/>
      <c r="E107" s="94"/>
      <c r="F107" s="94"/>
      <c r="G107" s="122"/>
      <c r="H107" s="122"/>
      <c r="I107" s="94"/>
      <c r="J107" s="95"/>
    </row>
    <row r="108" spans="2:10" ht="15.75" customHeight="1" x14ac:dyDescent="0.45">
      <c r="B108" s="94"/>
      <c r="C108" s="94"/>
      <c r="D108" s="94"/>
      <c r="E108" s="94"/>
      <c r="F108" s="94"/>
      <c r="G108" s="122"/>
      <c r="H108" s="122"/>
      <c r="I108" s="94"/>
      <c r="J108" s="95"/>
    </row>
    <row r="109" spans="2:10" ht="15.75" customHeight="1" x14ac:dyDescent="0.45">
      <c r="B109" s="94"/>
      <c r="C109" s="94"/>
      <c r="D109" s="120"/>
      <c r="E109" s="121"/>
      <c r="F109" s="122"/>
      <c r="G109" s="122"/>
      <c r="H109" s="122"/>
      <c r="I109" s="94"/>
      <c r="J109" s="95"/>
    </row>
    <row r="110" spans="2:10" ht="15.75" customHeight="1" x14ac:dyDescent="0.45">
      <c r="B110" s="94"/>
      <c r="C110" s="94"/>
      <c r="D110" s="120"/>
      <c r="E110" s="121"/>
      <c r="F110" s="122"/>
      <c r="G110" s="122"/>
      <c r="H110" s="122"/>
      <c r="I110" s="94"/>
      <c r="J110" s="95"/>
    </row>
    <row r="111" spans="2:10" ht="15.75" customHeight="1" x14ac:dyDescent="0.45">
      <c r="B111" s="94"/>
      <c r="C111" s="94"/>
      <c r="D111" s="120"/>
      <c r="E111" s="121"/>
      <c r="F111" s="122"/>
      <c r="G111" s="122"/>
      <c r="H111" s="122"/>
      <c r="I111" s="94"/>
      <c r="J111" s="95"/>
    </row>
    <row r="112" spans="2:10" ht="15.75" customHeight="1" x14ac:dyDescent="0.45">
      <c r="B112" s="94"/>
      <c r="C112" s="94"/>
      <c r="D112" s="120"/>
      <c r="E112" s="121"/>
      <c r="F112" s="122"/>
      <c r="G112" s="122"/>
      <c r="H112" s="122"/>
      <c r="I112" s="94"/>
      <c r="J112" s="95"/>
    </row>
    <row r="113" spans="2:10" ht="15.75" customHeight="1" x14ac:dyDescent="0.45">
      <c r="B113" s="94"/>
      <c r="C113" s="94"/>
      <c r="D113" s="120"/>
      <c r="E113" s="121"/>
      <c r="F113" s="122"/>
      <c r="G113" s="94"/>
      <c r="H113" s="94"/>
      <c r="I113" s="94"/>
      <c r="J113" s="95"/>
    </row>
    <row r="114" spans="2:10" ht="15.75" customHeight="1" x14ac:dyDescent="0.45">
      <c r="B114" s="94"/>
      <c r="C114" s="94"/>
      <c r="D114" s="120"/>
      <c r="E114" s="121"/>
      <c r="F114" s="122"/>
      <c r="G114" s="94"/>
      <c r="H114" s="94"/>
      <c r="I114" s="94"/>
      <c r="J114" s="95"/>
    </row>
    <row r="115" spans="2:10" ht="15.75" customHeight="1" x14ac:dyDescent="0.45">
      <c r="B115" s="94"/>
      <c r="C115" s="94"/>
      <c r="D115" s="120"/>
      <c r="E115" s="121"/>
      <c r="F115" s="122"/>
      <c r="G115" s="122"/>
      <c r="H115" s="122"/>
      <c r="I115" s="94"/>
      <c r="J115" s="95"/>
    </row>
    <row r="116" spans="2:10" ht="15.75" customHeight="1" x14ac:dyDescent="0.45">
      <c r="B116" s="94"/>
      <c r="C116" s="94"/>
      <c r="D116" s="120"/>
      <c r="E116" s="121"/>
      <c r="F116" s="122"/>
      <c r="G116" s="122"/>
      <c r="H116" s="122"/>
      <c r="I116" s="94"/>
      <c r="J116" s="95"/>
    </row>
    <row r="117" spans="2:10" ht="15.75" customHeight="1" x14ac:dyDescent="0.45">
      <c r="B117" s="94"/>
      <c r="C117" s="94"/>
      <c r="D117" s="120"/>
      <c r="E117" s="121"/>
      <c r="F117" s="122"/>
      <c r="G117" s="122"/>
      <c r="H117" s="122"/>
      <c r="I117" s="94"/>
      <c r="J117" s="95"/>
    </row>
    <row r="118" spans="2:10" ht="15.75" customHeight="1" x14ac:dyDescent="0.45">
      <c r="B118" s="94"/>
      <c r="C118" s="94"/>
      <c r="D118" s="120"/>
      <c r="E118" s="121"/>
      <c r="F118" s="122"/>
      <c r="G118" s="122"/>
      <c r="H118" s="122"/>
      <c r="I118" s="94"/>
      <c r="J118" s="95"/>
    </row>
    <row r="119" spans="2:10" ht="15.75" customHeight="1" x14ac:dyDescent="0.45">
      <c r="B119" s="94"/>
      <c r="C119" s="94"/>
      <c r="D119" s="120"/>
      <c r="E119" s="121"/>
      <c r="F119" s="122"/>
      <c r="G119" s="122"/>
      <c r="H119" s="122"/>
      <c r="I119" s="94"/>
      <c r="J119" s="95"/>
    </row>
    <row r="120" spans="2:10" ht="15.75" customHeight="1" x14ac:dyDescent="0.45">
      <c r="B120" s="94"/>
      <c r="C120" s="94"/>
      <c r="D120" s="120"/>
      <c r="E120" s="121"/>
      <c r="F120" s="122"/>
      <c r="G120" s="122"/>
      <c r="H120" s="122"/>
      <c r="I120" s="94"/>
      <c r="J120" s="95"/>
    </row>
    <row r="121" spans="2:10" ht="15.75" customHeight="1" x14ac:dyDescent="0.45">
      <c r="B121" s="94"/>
      <c r="C121" s="94"/>
      <c r="D121" s="120"/>
      <c r="E121" s="121"/>
      <c r="F121" s="122"/>
      <c r="G121" s="122"/>
      <c r="H121" s="122"/>
      <c r="I121" s="94"/>
      <c r="J121" s="95"/>
    </row>
    <row r="122" spans="2:10" ht="15.75" customHeight="1" x14ac:dyDescent="0.45">
      <c r="B122" s="94"/>
      <c r="C122" s="94"/>
      <c r="D122" s="120"/>
      <c r="E122" s="121"/>
      <c r="F122" s="122"/>
      <c r="G122" s="122"/>
      <c r="H122" s="122"/>
      <c r="I122" s="94"/>
      <c r="J122" s="95"/>
    </row>
    <row r="123" spans="2:10" ht="15.75" customHeight="1" x14ac:dyDescent="0.45">
      <c r="B123" s="94"/>
      <c r="C123" s="94"/>
      <c r="D123" s="120"/>
      <c r="E123" s="121"/>
      <c r="F123" s="122"/>
      <c r="G123" s="122"/>
      <c r="H123" s="122"/>
      <c r="I123" s="94"/>
      <c r="J123" s="95"/>
    </row>
    <row r="124" spans="2:10" ht="15.75" customHeight="1" x14ac:dyDescent="0.45">
      <c r="B124" s="94"/>
      <c r="C124" s="94"/>
      <c r="D124" s="120"/>
      <c r="E124" s="121"/>
      <c r="F124" s="122"/>
      <c r="G124" s="122"/>
      <c r="H124" s="122"/>
      <c r="I124" s="94"/>
      <c r="J124" s="95"/>
    </row>
    <row r="125" spans="2:10" ht="15.75" customHeight="1" x14ac:dyDescent="0.45">
      <c r="B125" s="94"/>
      <c r="C125" s="94"/>
      <c r="D125" s="120"/>
      <c r="E125" s="121"/>
      <c r="F125" s="122"/>
      <c r="G125" s="122"/>
      <c r="H125" s="122"/>
      <c r="I125" s="94"/>
      <c r="J125" s="95"/>
    </row>
    <row r="126" spans="2:10" ht="15.75" customHeight="1" x14ac:dyDescent="0.45">
      <c r="B126" s="94"/>
      <c r="C126" s="94"/>
      <c r="D126" s="120"/>
      <c r="E126" s="121"/>
      <c r="F126" s="122"/>
      <c r="G126" s="122"/>
      <c r="H126" s="122"/>
      <c r="I126" s="94"/>
      <c r="J126" s="95"/>
    </row>
    <row r="127" spans="2:10" ht="15.75" customHeight="1" x14ac:dyDescent="0.45">
      <c r="B127" s="94"/>
      <c r="C127" s="94"/>
      <c r="D127" s="120"/>
      <c r="E127" s="121"/>
      <c r="F127" s="122"/>
      <c r="G127" s="122"/>
      <c r="H127" s="122"/>
      <c r="I127" s="94"/>
      <c r="J127" s="95"/>
    </row>
    <row r="128" spans="2:10" ht="15.75" customHeight="1" x14ac:dyDescent="0.45">
      <c r="B128" s="94"/>
      <c r="C128" s="94"/>
      <c r="D128" s="120"/>
      <c r="E128" s="121"/>
      <c r="F128" s="122"/>
      <c r="G128" s="122"/>
      <c r="H128" s="122"/>
      <c r="I128" s="94"/>
      <c r="J128" s="95"/>
    </row>
    <row r="129" spans="2:10" ht="15.75" customHeight="1" x14ac:dyDescent="0.45">
      <c r="B129" s="94"/>
      <c r="C129" s="94"/>
      <c r="D129" s="120"/>
      <c r="E129" s="121"/>
      <c r="F129" s="122"/>
      <c r="G129" s="122"/>
      <c r="H129" s="122"/>
      <c r="I129" s="94"/>
      <c r="J129" s="95"/>
    </row>
    <row r="130" spans="2:10" ht="15.75" customHeight="1" x14ac:dyDescent="0.45">
      <c r="B130" s="94"/>
      <c r="C130" s="94"/>
      <c r="D130" s="120"/>
      <c r="E130" s="121"/>
      <c r="F130" s="122"/>
      <c r="G130" s="122"/>
      <c r="H130" s="122"/>
      <c r="I130" s="94"/>
      <c r="J130" s="95"/>
    </row>
    <row r="131" spans="2:10" ht="15.75" customHeight="1" x14ac:dyDescent="0.45">
      <c r="B131" s="94"/>
      <c r="C131" s="94"/>
      <c r="D131" s="120"/>
      <c r="E131" s="121"/>
      <c r="F131" s="122"/>
      <c r="G131" s="122"/>
      <c r="H131" s="122"/>
      <c r="I131" s="94"/>
      <c r="J131" s="95"/>
    </row>
    <row r="132" spans="2:10" ht="15.75" customHeight="1" x14ac:dyDescent="0.45">
      <c r="B132" s="94"/>
      <c r="C132" s="94"/>
      <c r="D132" s="120"/>
      <c r="E132" s="121"/>
      <c r="F132" s="122"/>
      <c r="G132" s="122"/>
      <c r="H132" s="122"/>
      <c r="I132" s="94"/>
      <c r="J132" s="95"/>
    </row>
    <row r="133" spans="2:10" ht="15.75" customHeight="1" x14ac:dyDescent="0.45">
      <c r="B133" s="94"/>
      <c r="C133" s="94"/>
      <c r="D133" s="120"/>
      <c r="E133" s="121"/>
      <c r="F133" s="122"/>
      <c r="G133" s="122"/>
      <c r="H133" s="122"/>
      <c r="I133" s="94"/>
      <c r="J133" s="95"/>
    </row>
    <row r="134" spans="2:10" ht="15.75" customHeight="1" x14ac:dyDescent="0.45">
      <c r="B134" s="94"/>
      <c r="C134" s="94"/>
      <c r="D134" s="120"/>
      <c r="E134" s="121"/>
      <c r="F134" s="122"/>
      <c r="G134" s="122"/>
      <c r="H134" s="122"/>
      <c r="I134" s="94"/>
      <c r="J134" s="95"/>
    </row>
    <row r="135" spans="2:10" ht="15.75" customHeight="1" x14ac:dyDescent="0.45">
      <c r="B135" s="94"/>
      <c r="C135" s="94"/>
      <c r="D135" s="120"/>
      <c r="E135" s="121"/>
      <c r="F135" s="122"/>
      <c r="G135" s="122"/>
      <c r="H135" s="122"/>
      <c r="I135" s="94"/>
      <c r="J135" s="95"/>
    </row>
    <row r="136" spans="2:10" ht="15.75" customHeight="1" x14ac:dyDescent="0.45">
      <c r="B136" s="94"/>
      <c r="C136" s="94"/>
      <c r="D136" s="120"/>
      <c r="E136" s="121"/>
      <c r="F136" s="122"/>
      <c r="G136" s="122"/>
      <c r="H136" s="122"/>
      <c r="I136" s="94"/>
      <c r="J136" s="95"/>
    </row>
    <row r="137" spans="2:10" ht="15.75" customHeight="1" x14ac:dyDescent="0.45">
      <c r="B137" s="94"/>
      <c r="C137" s="94"/>
      <c r="D137" s="120"/>
      <c r="E137" s="121"/>
      <c r="F137" s="122"/>
      <c r="G137" s="122"/>
      <c r="H137" s="122"/>
      <c r="I137" s="94"/>
      <c r="J137" s="95"/>
    </row>
    <row r="138" spans="2:10" ht="15.75" customHeight="1" x14ac:dyDescent="0.45">
      <c r="B138" s="94"/>
      <c r="C138" s="94"/>
      <c r="D138" s="120"/>
      <c r="E138" s="121"/>
      <c r="F138" s="122"/>
      <c r="G138" s="122"/>
      <c r="H138" s="122"/>
      <c r="I138" s="94"/>
      <c r="J138" s="95"/>
    </row>
    <row r="139" spans="2:10" ht="15.75" customHeight="1" x14ac:dyDescent="0.45">
      <c r="B139" s="94"/>
      <c r="C139" s="94"/>
      <c r="D139" s="120"/>
      <c r="E139" s="121"/>
      <c r="F139" s="122"/>
      <c r="G139" s="122"/>
      <c r="H139" s="122"/>
      <c r="I139" s="94"/>
      <c r="J139" s="95"/>
    </row>
    <row r="140" spans="2:10" ht="15.75" customHeight="1" x14ac:dyDescent="0.45">
      <c r="B140" s="94"/>
      <c r="C140" s="94"/>
      <c r="D140" s="94"/>
      <c r="E140" s="94"/>
      <c r="F140" s="94"/>
      <c r="G140" s="122"/>
      <c r="H140" s="122"/>
      <c r="I140" s="94"/>
      <c r="J140" s="95"/>
    </row>
    <row r="141" spans="2:10" ht="15.75" customHeight="1" x14ac:dyDescent="0.45">
      <c r="B141" s="94"/>
      <c r="C141" s="94"/>
      <c r="D141" s="94"/>
      <c r="E141" s="94"/>
      <c r="F141" s="94"/>
      <c r="G141" s="122"/>
      <c r="H141" s="122"/>
      <c r="I141" s="94"/>
      <c r="J141" s="95"/>
    </row>
    <row r="142" spans="2:10" ht="15.75" customHeight="1" x14ac:dyDescent="0.45">
      <c r="B142" s="94"/>
      <c r="C142" s="94"/>
      <c r="D142" s="120"/>
      <c r="E142" s="121"/>
      <c r="F142" s="122"/>
      <c r="G142" s="122"/>
      <c r="H142" s="122"/>
      <c r="I142" s="94"/>
      <c r="J142" s="95"/>
    </row>
    <row r="143" spans="2:10" ht="15.75" customHeight="1" x14ac:dyDescent="0.45">
      <c r="B143" s="94"/>
      <c r="C143" s="94"/>
      <c r="D143" s="120"/>
      <c r="E143" s="121"/>
      <c r="F143" s="122"/>
      <c r="G143" s="122"/>
      <c r="H143" s="122"/>
      <c r="I143" s="94"/>
      <c r="J143" s="95"/>
    </row>
    <row r="144" spans="2:10" ht="15.75" customHeight="1" x14ac:dyDescent="0.45">
      <c r="B144" s="94"/>
      <c r="C144" s="94"/>
      <c r="D144" s="120"/>
      <c r="E144" s="121"/>
      <c r="F144" s="122"/>
      <c r="G144" s="122"/>
      <c r="H144" s="122"/>
      <c r="I144" s="94"/>
      <c r="J144" s="95"/>
    </row>
    <row r="145" spans="2:10" ht="15.75" customHeight="1" x14ac:dyDescent="0.45">
      <c r="B145" s="94"/>
      <c r="C145" s="94"/>
      <c r="D145" s="120"/>
      <c r="E145" s="121"/>
      <c r="F145" s="122"/>
      <c r="G145" s="122"/>
      <c r="H145" s="122"/>
      <c r="I145" s="94"/>
      <c r="J145" s="95"/>
    </row>
    <row r="146" spans="2:10" ht="15.75" customHeight="1" x14ac:dyDescent="0.45">
      <c r="B146" s="94"/>
      <c r="C146" s="94"/>
      <c r="D146" s="120"/>
      <c r="E146" s="121"/>
      <c r="F146" s="122"/>
      <c r="G146" s="94"/>
      <c r="H146" s="94"/>
      <c r="I146" s="94"/>
      <c r="J146" s="95"/>
    </row>
    <row r="147" spans="2:10" ht="15.75" customHeight="1" x14ac:dyDescent="0.45">
      <c r="B147" s="94"/>
      <c r="C147" s="94"/>
      <c r="D147" s="120"/>
      <c r="E147" s="121"/>
      <c r="F147" s="122"/>
      <c r="G147" s="94"/>
      <c r="H147" s="94"/>
      <c r="I147" s="94"/>
      <c r="J147" s="95"/>
    </row>
    <row r="148" spans="2:10" ht="15.75" customHeight="1" x14ac:dyDescent="0.45">
      <c r="B148" s="94"/>
      <c r="C148" s="94"/>
      <c r="D148" s="120"/>
      <c r="E148" s="121"/>
      <c r="F148" s="122"/>
      <c r="G148" s="122"/>
      <c r="H148" s="122"/>
      <c r="I148" s="94"/>
      <c r="J148" s="95"/>
    </row>
    <row r="149" spans="2:10" ht="15.75" customHeight="1" x14ac:dyDescent="0.45">
      <c r="B149" s="94"/>
      <c r="C149" s="94"/>
      <c r="D149" s="120"/>
      <c r="E149" s="121"/>
      <c r="F149" s="122"/>
      <c r="G149" s="122"/>
      <c r="H149" s="122"/>
      <c r="I149" s="94"/>
      <c r="J149" s="95"/>
    </row>
    <row r="150" spans="2:10" ht="15.75" customHeight="1" x14ac:dyDescent="0.45">
      <c r="B150" s="94"/>
      <c r="C150" s="94"/>
      <c r="D150" s="120"/>
      <c r="E150" s="121"/>
      <c r="F150" s="122"/>
      <c r="G150" s="122"/>
      <c r="H150" s="122"/>
      <c r="I150" s="94"/>
      <c r="J150" s="95"/>
    </row>
    <row r="151" spans="2:10" ht="15.75" customHeight="1" x14ac:dyDescent="0.45">
      <c r="B151" s="94"/>
      <c r="C151" s="94"/>
      <c r="D151" s="120"/>
      <c r="E151" s="121"/>
      <c r="F151" s="122"/>
      <c r="G151" s="122"/>
      <c r="H151" s="122"/>
      <c r="I151" s="94"/>
      <c r="J151" s="95"/>
    </row>
    <row r="152" spans="2:10" ht="15.75" customHeight="1" x14ac:dyDescent="0.45">
      <c r="B152" s="94"/>
      <c r="C152" s="94"/>
      <c r="D152" s="120"/>
      <c r="E152" s="121"/>
      <c r="F152" s="122"/>
      <c r="G152" s="122"/>
      <c r="H152" s="122"/>
      <c r="I152" s="94"/>
      <c r="J152" s="95"/>
    </row>
    <row r="153" spans="2:10" ht="15.75" customHeight="1" x14ac:dyDescent="0.45">
      <c r="B153" s="94"/>
      <c r="C153" s="94"/>
      <c r="D153" s="120"/>
      <c r="E153" s="121"/>
      <c r="F153" s="122"/>
      <c r="G153" s="122"/>
      <c r="H153" s="122"/>
      <c r="I153" s="94"/>
      <c r="J153" s="95"/>
    </row>
    <row r="154" spans="2:10" ht="15.75" customHeight="1" x14ac:dyDescent="0.45">
      <c r="B154" s="94"/>
      <c r="C154" s="94"/>
      <c r="D154" s="120"/>
      <c r="E154" s="121"/>
      <c r="F154" s="122"/>
      <c r="G154" s="122"/>
      <c r="H154" s="122"/>
      <c r="I154" s="94"/>
      <c r="J154" s="95"/>
    </row>
    <row r="155" spans="2:10" ht="15.75" customHeight="1" x14ac:dyDescent="0.45">
      <c r="B155" s="94"/>
      <c r="C155" s="94"/>
      <c r="D155" s="120"/>
      <c r="E155" s="121"/>
      <c r="F155" s="122"/>
      <c r="G155" s="122"/>
      <c r="H155" s="122"/>
      <c r="I155" s="94"/>
      <c r="J155" s="95"/>
    </row>
    <row r="156" spans="2:10" ht="15.75" customHeight="1" x14ac:dyDescent="0.45">
      <c r="B156" s="94"/>
      <c r="C156" s="94"/>
      <c r="D156" s="120"/>
      <c r="E156" s="121"/>
      <c r="F156" s="122"/>
      <c r="G156" s="122"/>
      <c r="H156" s="122"/>
      <c r="I156" s="94"/>
      <c r="J156" s="95"/>
    </row>
    <row r="157" spans="2:10" ht="15.75" customHeight="1" x14ac:dyDescent="0.45">
      <c r="B157" s="94"/>
      <c r="C157" s="94"/>
      <c r="D157" s="120"/>
      <c r="E157" s="121"/>
      <c r="F157" s="122"/>
      <c r="G157" s="122"/>
      <c r="H157" s="122"/>
      <c r="I157" s="94"/>
      <c r="J157" s="95"/>
    </row>
    <row r="158" spans="2:10" ht="15.75" customHeight="1" x14ac:dyDescent="0.45">
      <c r="B158" s="94"/>
      <c r="C158" s="94"/>
      <c r="D158" s="120"/>
      <c r="E158" s="121"/>
      <c r="F158" s="122"/>
      <c r="G158" s="122"/>
      <c r="H158" s="122"/>
      <c r="I158" s="94"/>
      <c r="J158" s="95"/>
    </row>
    <row r="159" spans="2:10" ht="15.75" customHeight="1" x14ac:dyDescent="0.45">
      <c r="B159" s="94"/>
      <c r="C159" s="94"/>
      <c r="D159" s="120"/>
      <c r="E159" s="121"/>
      <c r="F159" s="122"/>
      <c r="G159" s="122"/>
      <c r="H159" s="122"/>
      <c r="I159" s="94"/>
      <c r="J159" s="95"/>
    </row>
    <row r="160" spans="2:10" ht="15.75" customHeight="1" x14ac:dyDescent="0.45">
      <c r="B160" s="94"/>
      <c r="C160" s="94"/>
      <c r="D160" s="120"/>
      <c r="E160" s="121"/>
      <c r="F160" s="122"/>
      <c r="G160" s="122"/>
      <c r="H160" s="122"/>
      <c r="I160" s="94"/>
      <c r="J160" s="95"/>
    </row>
    <row r="161" spans="2:10" ht="15.75" customHeight="1" x14ac:dyDescent="0.45">
      <c r="B161" s="94"/>
      <c r="C161" s="94"/>
      <c r="D161" s="120"/>
      <c r="E161" s="121"/>
      <c r="F161" s="122"/>
      <c r="G161" s="122"/>
      <c r="H161" s="122"/>
      <c r="I161" s="94"/>
      <c r="J161" s="95"/>
    </row>
    <row r="162" spans="2:10" ht="15.75" customHeight="1" x14ac:dyDescent="0.45">
      <c r="B162" s="94"/>
      <c r="C162" s="94"/>
      <c r="D162" s="120"/>
      <c r="E162" s="121"/>
      <c r="F162" s="122"/>
      <c r="G162" s="122"/>
      <c r="H162" s="122"/>
      <c r="I162" s="94"/>
      <c r="J162" s="95"/>
    </row>
    <row r="163" spans="2:10" ht="15.75" customHeight="1" x14ac:dyDescent="0.45">
      <c r="B163" s="94"/>
      <c r="C163" s="94"/>
      <c r="D163" s="120"/>
      <c r="E163" s="121"/>
      <c r="F163" s="122"/>
      <c r="G163" s="122"/>
      <c r="H163" s="122"/>
      <c r="I163" s="94"/>
      <c r="J163" s="95"/>
    </row>
    <row r="164" spans="2:10" ht="15.75" customHeight="1" x14ac:dyDescent="0.45">
      <c r="B164" s="94"/>
      <c r="C164" s="94"/>
      <c r="D164" s="120"/>
      <c r="E164" s="121"/>
      <c r="F164" s="122"/>
      <c r="G164" s="122"/>
      <c r="H164" s="122"/>
      <c r="I164" s="94"/>
      <c r="J164" s="95"/>
    </row>
    <row r="165" spans="2:10" ht="15.75" customHeight="1" x14ac:dyDescent="0.45">
      <c r="B165" s="94"/>
      <c r="C165" s="94"/>
      <c r="D165" s="120"/>
      <c r="E165" s="121"/>
      <c r="F165" s="122"/>
      <c r="G165" s="122"/>
      <c r="H165" s="122"/>
      <c r="I165" s="94"/>
      <c r="J165" s="95"/>
    </row>
    <row r="166" spans="2:10" ht="15.75" customHeight="1" x14ac:dyDescent="0.45">
      <c r="B166" s="94"/>
      <c r="C166" s="94"/>
      <c r="D166" s="120"/>
      <c r="E166" s="121"/>
      <c r="F166" s="122"/>
      <c r="G166" s="122"/>
      <c r="H166" s="122"/>
      <c r="I166" s="94"/>
      <c r="J166" s="95"/>
    </row>
    <row r="167" spans="2:10" ht="15.75" customHeight="1" x14ac:dyDescent="0.45">
      <c r="B167" s="94"/>
      <c r="C167" s="94"/>
      <c r="D167" s="120"/>
      <c r="E167" s="121"/>
      <c r="F167" s="122"/>
      <c r="G167" s="122"/>
      <c r="H167" s="122"/>
      <c r="I167" s="94"/>
      <c r="J167" s="95"/>
    </row>
    <row r="168" spans="2:10" ht="15.75" customHeight="1" x14ac:dyDescent="0.45">
      <c r="B168" s="94"/>
      <c r="C168" s="94"/>
      <c r="D168" s="120"/>
      <c r="E168" s="121"/>
      <c r="F168" s="122"/>
      <c r="G168" s="122"/>
      <c r="H168" s="122"/>
      <c r="I168" s="94"/>
      <c r="J168" s="95"/>
    </row>
    <row r="169" spans="2:10" ht="15.75" customHeight="1" x14ac:dyDescent="0.45">
      <c r="B169" s="94"/>
      <c r="C169" s="94"/>
      <c r="D169" s="120"/>
      <c r="E169" s="121"/>
      <c r="F169" s="122"/>
      <c r="G169" s="122"/>
      <c r="H169" s="122"/>
      <c r="I169" s="94"/>
      <c r="J169" s="95"/>
    </row>
    <row r="170" spans="2:10" ht="15.75" customHeight="1" x14ac:dyDescent="0.45">
      <c r="B170" s="94"/>
      <c r="C170" s="94"/>
      <c r="D170" s="120"/>
      <c r="E170" s="121"/>
      <c r="F170" s="122"/>
      <c r="G170" s="122"/>
      <c r="H170" s="122"/>
      <c r="I170" s="94"/>
      <c r="J170" s="95"/>
    </row>
    <row r="171" spans="2:10" ht="15.75" customHeight="1" x14ac:dyDescent="0.45">
      <c r="B171" s="94"/>
      <c r="C171" s="94"/>
      <c r="D171" s="120"/>
      <c r="E171" s="121"/>
      <c r="F171" s="122"/>
      <c r="G171" s="122"/>
      <c r="H171" s="122"/>
      <c r="I171" s="94"/>
      <c r="J171" s="95"/>
    </row>
    <row r="172" spans="2:10" ht="15.75" customHeight="1" x14ac:dyDescent="0.45">
      <c r="B172" s="94"/>
      <c r="C172" s="94"/>
      <c r="D172" s="120"/>
      <c r="E172" s="121"/>
      <c r="F172" s="122"/>
      <c r="G172" s="122"/>
      <c r="H172" s="122"/>
      <c r="I172" s="94"/>
      <c r="J172" s="95"/>
    </row>
    <row r="173" spans="2:10" ht="15.75" customHeight="1" x14ac:dyDescent="0.45">
      <c r="B173" s="94"/>
      <c r="C173" s="94"/>
      <c r="D173" s="94"/>
      <c r="E173" s="94"/>
      <c r="F173" s="94"/>
      <c r="G173" s="122"/>
      <c r="H173" s="122"/>
      <c r="I173" s="94"/>
      <c r="J173" s="95"/>
    </row>
    <row r="174" spans="2:10" ht="15.75" customHeight="1" x14ac:dyDescent="0.45">
      <c r="B174" s="94"/>
      <c r="C174" s="94"/>
      <c r="D174" s="94"/>
      <c r="E174" s="94"/>
      <c r="F174" s="94"/>
      <c r="G174" s="122"/>
      <c r="H174" s="122"/>
      <c r="I174" s="94"/>
      <c r="J174" s="95"/>
    </row>
    <row r="175" spans="2:10" ht="15.75" customHeight="1" x14ac:dyDescent="0.45">
      <c r="B175" s="94"/>
      <c r="C175" s="94"/>
      <c r="D175" s="94"/>
      <c r="E175" s="94"/>
      <c r="F175" s="94"/>
      <c r="G175" s="122"/>
      <c r="H175" s="122"/>
      <c r="I175" s="94"/>
      <c r="J175" s="95"/>
    </row>
    <row r="176" spans="2:10" ht="15.75" customHeight="1" x14ac:dyDescent="0.45">
      <c r="B176" s="94"/>
      <c r="C176" s="94"/>
      <c r="D176" s="94"/>
      <c r="E176" s="94"/>
      <c r="F176" s="94"/>
      <c r="G176" s="122"/>
      <c r="H176" s="122"/>
      <c r="I176" s="94"/>
      <c r="J176" s="95"/>
    </row>
    <row r="177" spans="7:10" ht="15.75" customHeight="1" x14ac:dyDescent="0.45">
      <c r="G177" s="122"/>
      <c r="H177" s="122"/>
      <c r="I177" s="94"/>
      <c r="J177" s="95"/>
    </row>
    <row r="178" spans="7:10" ht="15.75" customHeight="1" x14ac:dyDescent="0.45">
      <c r="G178" s="122"/>
      <c r="H178" s="122"/>
      <c r="I178" s="94"/>
      <c r="J178" s="95"/>
    </row>
    <row r="179" spans="7:10" ht="15.75" customHeight="1" x14ac:dyDescent="0.45">
      <c r="G179" s="94"/>
      <c r="H179" s="94"/>
      <c r="I179" s="94"/>
      <c r="J179" s="95"/>
    </row>
    <row r="180" spans="7:10" ht="15.75" customHeight="1" x14ac:dyDescent="0.45">
      <c r="G180" s="94"/>
      <c r="H180" s="94"/>
      <c r="I180" s="94"/>
      <c r="J180" s="95"/>
    </row>
    <row r="181" spans="7:10" ht="15.75" customHeight="1" x14ac:dyDescent="0.45">
      <c r="G181" s="94"/>
      <c r="H181" s="94"/>
      <c r="I181" s="94"/>
      <c r="J181" s="95"/>
    </row>
    <row r="182" spans="7:10" ht="15.75" customHeight="1" x14ac:dyDescent="0.45">
      <c r="G182" s="94"/>
      <c r="H182" s="94"/>
      <c r="I182" s="94"/>
      <c r="J182" s="95"/>
    </row>
    <row r="183" spans="7:10" ht="15.75" customHeight="1" x14ac:dyDescent="0.45">
      <c r="J183" s="38"/>
    </row>
    <row r="184" spans="7:10" ht="15.75" customHeight="1" x14ac:dyDescent="0.45">
      <c r="J184" s="38"/>
    </row>
    <row r="185" spans="7:10" ht="15.75" customHeight="1" x14ac:dyDescent="0.45">
      <c r="J185" s="38"/>
    </row>
    <row r="186" spans="7:10" ht="15.75" customHeight="1" x14ac:dyDescent="0.45">
      <c r="J186" s="38"/>
    </row>
    <row r="187" spans="7:10" ht="15.75" customHeight="1" x14ac:dyDescent="0.45">
      <c r="J187" s="38"/>
    </row>
    <row r="188" spans="7:10" ht="15.75" customHeight="1" x14ac:dyDescent="0.45">
      <c r="J188" s="38"/>
    </row>
    <row r="189" spans="7:10" ht="15.75" customHeight="1" x14ac:dyDescent="0.45">
      <c r="J189" s="38"/>
    </row>
    <row r="190" spans="7:10" ht="15.75" customHeight="1" x14ac:dyDescent="0.45">
      <c r="J190" s="38"/>
    </row>
    <row r="191" spans="7:10" ht="15.75" customHeight="1" x14ac:dyDescent="0.45">
      <c r="J191" s="38"/>
    </row>
    <row r="192" spans="7:10" ht="15.75" customHeight="1" x14ac:dyDescent="0.45">
      <c r="J192" s="38"/>
    </row>
    <row r="193" spans="10:10" ht="15.75" customHeight="1" x14ac:dyDescent="0.45">
      <c r="J193" s="38"/>
    </row>
    <row r="194" spans="10:10" ht="15.75" customHeight="1" x14ac:dyDescent="0.45">
      <c r="J194" s="38"/>
    </row>
    <row r="195" spans="10:10" ht="15.75" customHeight="1" x14ac:dyDescent="0.45">
      <c r="J195" s="38"/>
    </row>
    <row r="196" spans="10:10" ht="15.75" customHeight="1" x14ac:dyDescent="0.45">
      <c r="J196" s="38"/>
    </row>
    <row r="197" spans="10:10" ht="15.75" customHeight="1" x14ac:dyDescent="0.45">
      <c r="J197" s="38"/>
    </row>
    <row r="198" spans="10:10" ht="15.75" customHeight="1" x14ac:dyDescent="0.45">
      <c r="J198" s="38"/>
    </row>
    <row r="199" spans="10:10" ht="15.75" customHeight="1" x14ac:dyDescent="0.45">
      <c r="J199" s="38"/>
    </row>
    <row r="200" spans="10:10" ht="15.75" customHeight="1" x14ac:dyDescent="0.45">
      <c r="J200" s="38"/>
    </row>
    <row r="201" spans="10:10" ht="15.75" customHeight="1" x14ac:dyDescent="0.45">
      <c r="J201" s="38"/>
    </row>
    <row r="202" spans="10:10" ht="15.75" customHeight="1" x14ac:dyDescent="0.45">
      <c r="J202" s="38"/>
    </row>
    <row r="203" spans="10:10" ht="15.75" customHeight="1" x14ac:dyDescent="0.45">
      <c r="J203" s="38"/>
    </row>
    <row r="204" spans="10:10" ht="15.75" customHeight="1" x14ac:dyDescent="0.45">
      <c r="J204" s="38"/>
    </row>
    <row r="205" spans="10:10" ht="15.75" customHeight="1" x14ac:dyDescent="0.45">
      <c r="J205" s="38"/>
    </row>
    <row r="206" spans="10:10" ht="15.75" customHeight="1" x14ac:dyDescent="0.45">
      <c r="J206" s="38"/>
    </row>
    <row r="207" spans="10:10" ht="15.75" customHeight="1" x14ac:dyDescent="0.45">
      <c r="J207" s="38"/>
    </row>
    <row r="208" spans="10:10" ht="15.75" customHeight="1" x14ac:dyDescent="0.45">
      <c r="J208" s="38"/>
    </row>
    <row r="209" spans="10:10" ht="15.75" customHeight="1" x14ac:dyDescent="0.45">
      <c r="J209" s="38"/>
    </row>
    <row r="210" spans="10:10" ht="15.75" customHeight="1" x14ac:dyDescent="0.45">
      <c r="J210" s="38"/>
    </row>
    <row r="211" spans="10:10" ht="15.75" customHeight="1" x14ac:dyDescent="0.45">
      <c r="J211" s="38"/>
    </row>
    <row r="212" spans="10:10" ht="15.75" customHeight="1" x14ac:dyDescent="0.45">
      <c r="J212" s="38"/>
    </row>
    <row r="213" spans="10:10" ht="15.75" customHeight="1" x14ac:dyDescent="0.45">
      <c r="J213" s="38"/>
    </row>
    <row r="214" spans="10:10" ht="15.75" customHeight="1" x14ac:dyDescent="0.45">
      <c r="J214" s="38"/>
    </row>
    <row r="215" spans="10:10" ht="15.75" customHeight="1" x14ac:dyDescent="0.45">
      <c r="J215" s="38"/>
    </row>
    <row r="216" spans="10:10" ht="15.75" customHeight="1" x14ac:dyDescent="0.45">
      <c r="J216" s="38"/>
    </row>
    <row r="217" spans="10:10" ht="15.75" customHeight="1" x14ac:dyDescent="0.45">
      <c r="J217" s="38"/>
    </row>
    <row r="218" spans="10:10" ht="15.75" customHeight="1" x14ac:dyDescent="0.45">
      <c r="J218" s="38"/>
    </row>
    <row r="219" spans="10:10" ht="15.75" customHeight="1" x14ac:dyDescent="0.45">
      <c r="J219" s="38"/>
    </row>
    <row r="220" spans="10:10" ht="15.75" customHeight="1" x14ac:dyDescent="0.45">
      <c r="J220" s="38"/>
    </row>
    <row r="221" spans="10:10" ht="15.75" customHeight="1" x14ac:dyDescent="0.45">
      <c r="J221" s="38"/>
    </row>
    <row r="222" spans="10:10" ht="15.75" customHeight="1" x14ac:dyDescent="0.45">
      <c r="J222" s="38"/>
    </row>
    <row r="223" spans="10:10" ht="15.75" customHeight="1" x14ac:dyDescent="0.45">
      <c r="J223" s="38"/>
    </row>
    <row r="224" spans="10:10" ht="15.75" customHeight="1" x14ac:dyDescent="0.45">
      <c r="J224" s="38"/>
    </row>
    <row r="225" spans="10:10" ht="15.75" customHeight="1" x14ac:dyDescent="0.45">
      <c r="J225" s="38"/>
    </row>
    <row r="226" spans="10:10" ht="15.75" customHeight="1" x14ac:dyDescent="0.45">
      <c r="J226" s="38"/>
    </row>
    <row r="227" spans="10:10" ht="15.75" customHeight="1" x14ac:dyDescent="0.45">
      <c r="J227" s="38"/>
    </row>
    <row r="228" spans="10:10" ht="15.75" customHeight="1" x14ac:dyDescent="0.45">
      <c r="J228" s="38"/>
    </row>
    <row r="229" spans="10:10" ht="15.75" customHeight="1" x14ac:dyDescent="0.45">
      <c r="J229" s="38"/>
    </row>
    <row r="230" spans="10:10" ht="15.75" customHeight="1" x14ac:dyDescent="0.45">
      <c r="J230" s="38"/>
    </row>
    <row r="231" spans="10:10" ht="15.75" customHeight="1" x14ac:dyDescent="0.45">
      <c r="J231" s="38"/>
    </row>
    <row r="232" spans="10:10" ht="15.75" customHeight="1" x14ac:dyDescent="0.45">
      <c r="J232" s="38"/>
    </row>
    <row r="233" spans="10:10" ht="15.75" customHeight="1" x14ac:dyDescent="0.45">
      <c r="J233" s="38"/>
    </row>
    <row r="234" spans="10:10" ht="15.75" customHeight="1" x14ac:dyDescent="0.45">
      <c r="J234" s="38"/>
    </row>
    <row r="235" spans="10:10" ht="15.75" customHeight="1" x14ac:dyDescent="0.45">
      <c r="J235" s="38"/>
    </row>
    <row r="236" spans="10:10" ht="15.75" customHeight="1" x14ac:dyDescent="0.45">
      <c r="J236" s="38"/>
    </row>
    <row r="237" spans="10:10" ht="15.75" customHeight="1" x14ac:dyDescent="0.45">
      <c r="J237" s="38"/>
    </row>
    <row r="238" spans="10:10" ht="15.75" customHeight="1" x14ac:dyDescent="0.45">
      <c r="J238" s="38"/>
    </row>
    <row r="239" spans="10:10" ht="15.75" customHeight="1" x14ac:dyDescent="0.45">
      <c r="J239" s="38"/>
    </row>
    <row r="240" spans="10:10" ht="15.75" customHeight="1" x14ac:dyDescent="0.45">
      <c r="J240" s="38"/>
    </row>
    <row r="241" spans="10:10" ht="15.75" customHeight="1" x14ac:dyDescent="0.45">
      <c r="J241" s="38"/>
    </row>
    <row r="242" spans="10:10" ht="15.75" customHeight="1" x14ac:dyDescent="0.45">
      <c r="J242" s="38"/>
    </row>
    <row r="243" spans="10:10" ht="15.75" customHeight="1" x14ac:dyDescent="0.45">
      <c r="J243" s="38"/>
    </row>
    <row r="244" spans="10:10" ht="15.75" customHeight="1" x14ac:dyDescent="0.45">
      <c r="J244" s="38"/>
    </row>
    <row r="245" spans="10:10" ht="15.75" customHeight="1" x14ac:dyDescent="0.45">
      <c r="J245" s="38"/>
    </row>
    <row r="246" spans="10:10" ht="15.75" customHeight="1" x14ac:dyDescent="0.45">
      <c r="J246" s="38"/>
    </row>
    <row r="247" spans="10:10" ht="15.75" customHeight="1" x14ac:dyDescent="0.45">
      <c r="J247" s="38"/>
    </row>
    <row r="248" spans="10:10" ht="15.75" customHeight="1" x14ac:dyDescent="0.45">
      <c r="J248" s="38"/>
    </row>
    <row r="249" spans="10:10" ht="15.75" customHeight="1" x14ac:dyDescent="0.45">
      <c r="J249" s="38"/>
    </row>
    <row r="250" spans="10:10" ht="15.75" customHeight="1" x14ac:dyDescent="0.45">
      <c r="J250" s="38"/>
    </row>
    <row r="251" spans="10:10" ht="15.75" customHeight="1" x14ac:dyDescent="0.45">
      <c r="J251" s="38"/>
    </row>
    <row r="252" spans="10:10" ht="15.75" customHeight="1" x14ac:dyDescent="0.45">
      <c r="J252" s="38"/>
    </row>
    <row r="253" spans="10:10" ht="15.75" customHeight="1" x14ac:dyDescent="0.45">
      <c r="J253" s="38"/>
    </row>
    <row r="254" spans="10:10" ht="15.75" customHeight="1" x14ac:dyDescent="0.45">
      <c r="J254" s="38"/>
    </row>
    <row r="255" spans="10:10" ht="15.75" customHeight="1" x14ac:dyDescent="0.45">
      <c r="J255" s="38"/>
    </row>
    <row r="256" spans="10:10" ht="15.75" customHeight="1" x14ac:dyDescent="0.45">
      <c r="J256" s="38"/>
    </row>
    <row r="257" spans="10:10" ht="15.75" customHeight="1" x14ac:dyDescent="0.45">
      <c r="J257" s="38"/>
    </row>
    <row r="258" spans="10:10" ht="15.75" customHeight="1" x14ac:dyDescent="0.45">
      <c r="J258" s="38"/>
    </row>
    <row r="259" spans="10:10" ht="15.75" customHeight="1" x14ac:dyDescent="0.45">
      <c r="J259" s="38"/>
    </row>
    <row r="260" spans="10:10" ht="15.75" customHeight="1" x14ac:dyDescent="0.45">
      <c r="J260" s="38"/>
    </row>
    <row r="261" spans="10:10" ht="15.75" customHeight="1" x14ac:dyDescent="0.45">
      <c r="J261" s="38"/>
    </row>
    <row r="262" spans="10:10" ht="15.75" customHeight="1" x14ac:dyDescent="0.45">
      <c r="J262" s="38"/>
    </row>
    <row r="263" spans="10:10" ht="15.75" customHeight="1" x14ac:dyDescent="0.45">
      <c r="J263" s="38"/>
    </row>
    <row r="264" spans="10:10" ht="15.75" customHeight="1" x14ac:dyDescent="0.45">
      <c r="J264" s="38"/>
    </row>
    <row r="265" spans="10:10" ht="15.75" customHeight="1" x14ac:dyDescent="0.45">
      <c r="J265" s="38"/>
    </row>
    <row r="266" spans="10:10" ht="15.75" customHeight="1" x14ac:dyDescent="0.45">
      <c r="J266" s="38"/>
    </row>
    <row r="267" spans="10:10" ht="15.75" customHeight="1" x14ac:dyDescent="0.45">
      <c r="J267" s="38"/>
    </row>
    <row r="268" spans="10:10" ht="15.75" customHeight="1" x14ac:dyDescent="0.45">
      <c r="J268" s="38"/>
    </row>
    <row r="269" spans="10:10" ht="15.75" customHeight="1" x14ac:dyDescent="0.45">
      <c r="J269" s="38"/>
    </row>
    <row r="270" spans="10:10" ht="15.75" customHeight="1" x14ac:dyDescent="0.45">
      <c r="J270" s="38"/>
    </row>
    <row r="271" spans="10:10" ht="15.75" customHeight="1" x14ac:dyDescent="0.45">
      <c r="J271" s="38"/>
    </row>
    <row r="272" spans="10:10" ht="15.75" customHeight="1" x14ac:dyDescent="0.45">
      <c r="J272" s="38"/>
    </row>
    <row r="273" spans="10:10" ht="15.75" customHeight="1" x14ac:dyDescent="0.45">
      <c r="J273" s="38"/>
    </row>
    <row r="274" spans="10:10" ht="15.75" customHeight="1" x14ac:dyDescent="0.45">
      <c r="J274" s="38"/>
    </row>
    <row r="275" spans="10:10" ht="15.75" customHeight="1" x14ac:dyDescent="0.45">
      <c r="J275" s="38"/>
    </row>
    <row r="276" spans="10:10" ht="15.75" customHeight="1" x14ac:dyDescent="0.45">
      <c r="J276" s="38"/>
    </row>
    <row r="277" spans="10:10" ht="15.75" customHeight="1" x14ac:dyDescent="0.45">
      <c r="J277" s="38"/>
    </row>
    <row r="278" spans="10:10" ht="15.75" customHeight="1" x14ac:dyDescent="0.45">
      <c r="J278" s="38"/>
    </row>
    <row r="279" spans="10:10" ht="15.75" customHeight="1" x14ac:dyDescent="0.45">
      <c r="J279" s="38"/>
    </row>
    <row r="280" spans="10:10" ht="15.75" customHeight="1" x14ac:dyDescent="0.45">
      <c r="J280" s="38"/>
    </row>
    <row r="281" spans="10:10" ht="15.75" customHeight="1" x14ac:dyDescent="0.45">
      <c r="J281" s="38"/>
    </row>
    <row r="282" spans="10:10" ht="15.75" customHeight="1" x14ac:dyDescent="0.45">
      <c r="J282" s="38"/>
    </row>
    <row r="283" spans="10:10" ht="15.75" customHeight="1" x14ac:dyDescent="0.45">
      <c r="J283" s="38"/>
    </row>
    <row r="284" spans="10:10" ht="15.75" customHeight="1" x14ac:dyDescent="0.45">
      <c r="J284" s="38"/>
    </row>
    <row r="285" spans="10:10" ht="15.75" customHeight="1" x14ac:dyDescent="0.45">
      <c r="J285" s="38"/>
    </row>
    <row r="286" spans="10:10" ht="15.75" customHeight="1" x14ac:dyDescent="0.45">
      <c r="J286" s="38"/>
    </row>
    <row r="287" spans="10:10" ht="15.75" customHeight="1" x14ac:dyDescent="0.45">
      <c r="J287" s="38"/>
    </row>
    <row r="288" spans="10:10" ht="15.75" customHeight="1" x14ac:dyDescent="0.45">
      <c r="J288" s="38"/>
    </row>
    <row r="289" spans="10:10" ht="15.75" customHeight="1" x14ac:dyDescent="0.45">
      <c r="J289" s="38"/>
    </row>
    <row r="290" spans="10:10" ht="15.75" customHeight="1" x14ac:dyDescent="0.45">
      <c r="J290" s="38"/>
    </row>
    <row r="291" spans="10:10" ht="15.75" customHeight="1" x14ac:dyDescent="0.45">
      <c r="J291" s="38"/>
    </row>
    <row r="292" spans="10:10" ht="15.75" customHeight="1" x14ac:dyDescent="0.45">
      <c r="J292" s="38"/>
    </row>
    <row r="293" spans="10:10" ht="15.75" customHeight="1" x14ac:dyDescent="0.45">
      <c r="J293" s="38"/>
    </row>
    <row r="294" spans="10:10" ht="15.75" customHeight="1" x14ac:dyDescent="0.45">
      <c r="J294" s="38"/>
    </row>
    <row r="295" spans="10:10" ht="15.75" customHeight="1" x14ac:dyDescent="0.45">
      <c r="J295" s="38"/>
    </row>
    <row r="296" spans="10:10" ht="15.75" customHeight="1" x14ac:dyDescent="0.45">
      <c r="J296" s="38"/>
    </row>
    <row r="297" spans="10:10" ht="15.75" customHeight="1" x14ac:dyDescent="0.45">
      <c r="J297" s="38"/>
    </row>
    <row r="298" spans="10:10" ht="15.75" customHeight="1" x14ac:dyDescent="0.45">
      <c r="J298" s="38"/>
    </row>
    <row r="299" spans="10:10" ht="15.75" customHeight="1" x14ac:dyDescent="0.45">
      <c r="J299" s="38"/>
    </row>
    <row r="300" spans="10:10" ht="15.75" customHeight="1" x14ac:dyDescent="0.45">
      <c r="J300" s="38"/>
    </row>
    <row r="301" spans="10:10" ht="15.75" customHeight="1" x14ac:dyDescent="0.45">
      <c r="J301" s="38"/>
    </row>
    <row r="302" spans="10:10" ht="15.75" customHeight="1" x14ac:dyDescent="0.45">
      <c r="J302" s="38"/>
    </row>
    <row r="303" spans="10:10" ht="15.75" customHeight="1" x14ac:dyDescent="0.45">
      <c r="J303" s="38"/>
    </row>
    <row r="304" spans="10:10" ht="15.75" customHeight="1" x14ac:dyDescent="0.45">
      <c r="J304" s="38"/>
    </row>
    <row r="305" spans="10:10" ht="15.75" customHeight="1" x14ac:dyDescent="0.45">
      <c r="J305" s="38"/>
    </row>
    <row r="306" spans="10:10" ht="15.75" customHeight="1" x14ac:dyDescent="0.45">
      <c r="J306" s="38"/>
    </row>
    <row r="307" spans="10:10" ht="15.75" customHeight="1" x14ac:dyDescent="0.45">
      <c r="J307" s="38"/>
    </row>
    <row r="308" spans="10:10" ht="15.75" customHeight="1" x14ac:dyDescent="0.45">
      <c r="J308" s="38"/>
    </row>
    <row r="309" spans="10:10" ht="15.75" customHeight="1" x14ac:dyDescent="0.45">
      <c r="J309" s="38"/>
    </row>
    <row r="310" spans="10:10" ht="15.75" customHeight="1" x14ac:dyDescent="0.45">
      <c r="J310" s="38"/>
    </row>
    <row r="311" spans="10:10" ht="15.75" customHeight="1" x14ac:dyDescent="0.45">
      <c r="J311" s="38"/>
    </row>
    <row r="312" spans="10:10" ht="15.75" customHeight="1" x14ac:dyDescent="0.45">
      <c r="J312" s="38"/>
    </row>
    <row r="313" spans="10:10" ht="15.75" customHeight="1" x14ac:dyDescent="0.45">
      <c r="J313" s="38"/>
    </row>
    <row r="314" spans="10:10" ht="15.75" customHeight="1" x14ac:dyDescent="0.45">
      <c r="J314" s="38"/>
    </row>
    <row r="315" spans="10:10" ht="15.75" customHeight="1" x14ac:dyDescent="0.45">
      <c r="J315" s="38"/>
    </row>
    <row r="316" spans="10:10" ht="15.75" customHeight="1" x14ac:dyDescent="0.45">
      <c r="J316" s="38"/>
    </row>
    <row r="317" spans="10:10" ht="15.75" customHeight="1" x14ac:dyDescent="0.45">
      <c r="J317" s="38"/>
    </row>
    <row r="318" spans="10:10" ht="15.75" customHeight="1" x14ac:dyDescent="0.45">
      <c r="J318" s="38"/>
    </row>
    <row r="319" spans="10:10" ht="15.75" customHeight="1" x14ac:dyDescent="0.45">
      <c r="J319" s="38"/>
    </row>
    <row r="320" spans="10:10" ht="15.75" customHeight="1" x14ac:dyDescent="0.45">
      <c r="J320" s="38"/>
    </row>
    <row r="321" spans="10:10" ht="15.75" customHeight="1" x14ac:dyDescent="0.45">
      <c r="J321" s="38"/>
    </row>
    <row r="322" spans="10:10" ht="15.75" customHeight="1" x14ac:dyDescent="0.45">
      <c r="J322" s="38"/>
    </row>
    <row r="323" spans="10:10" ht="15.75" customHeight="1" x14ac:dyDescent="0.45">
      <c r="J323" s="38"/>
    </row>
    <row r="324" spans="10:10" ht="15.75" customHeight="1" x14ac:dyDescent="0.45">
      <c r="J324" s="38"/>
    </row>
    <row r="325" spans="10:10" ht="15.75" customHeight="1" x14ac:dyDescent="0.45">
      <c r="J325" s="38"/>
    </row>
    <row r="326" spans="10:10" ht="15.75" customHeight="1" x14ac:dyDescent="0.45">
      <c r="J326" s="38"/>
    </row>
    <row r="327" spans="10:10" ht="15.75" customHeight="1" x14ac:dyDescent="0.45">
      <c r="J327" s="38"/>
    </row>
    <row r="328" spans="10:10" ht="15.75" customHeight="1" x14ac:dyDescent="0.45">
      <c r="J328" s="38"/>
    </row>
    <row r="329" spans="10:10" ht="15.75" customHeight="1" x14ac:dyDescent="0.45">
      <c r="J329" s="38"/>
    </row>
    <row r="330" spans="10:10" ht="15.75" customHeight="1" x14ac:dyDescent="0.45">
      <c r="J330" s="38"/>
    </row>
    <row r="331" spans="10:10" ht="15.75" customHeight="1" x14ac:dyDescent="0.45">
      <c r="J331" s="38"/>
    </row>
    <row r="332" spans="10:10" ht="15.75" customHeight="1" x14ac:dyDescent="0.45">
      <c r="J332" s="38"/>
    </row>
    <row r="333" spans="10:10" ht="15.75" customHeight="1" x14ac:dyDescent="0.45">
      <c r="J333" s="38"/>
    </row>
    <row r="334" spans="10:10" ht="15.75" customHeight="1" x14ac:dyDescent="0.45">
      <c r="J334" s="38"/>
    </row>
    <row r="335" spans="10:10" ht="15.75" customHeight="1" x14ac:dyDescent="0.45">
      <c r="J335" s="38"/>
    </row>
    <row r="336" spans="10:10" ht="15.75" customHeight="1" x14ac:dyDescent="0.45">
      <c r="J336" s="38"/>
    </row>
    <row r="337" spans="10:10" ht="15.75" customHeight="1" x14ac:dyDescent="0.45">
      <c r="J337" s="38"/>
    </row>
    <row r="338" spans="10:10" ht="15.75" customHeight="1" x14ac:dyDescent="0.45">
      <c r="J338" s="38"/>
    </row>
    <row r="339" spans="10:10" ht="15.75" customHeight="1" x14ac:dyDescent="0.45">
      <c r="J339" s="38"/>
    </row>
    <row r="340" spans="10:10" ht="15.75" customHeight="1" x14ac:dyDescent="0.45">
      <c r="J340" s="38"/>
    </row>
    <row r="341" spans="10:10" ht="15.75" customHeight="1" x14ac:dyDescent="0.45">
      <c r="J341" s="38"/>
    </row>
    <row r="342" spans="10:10" ht="15.75" customHeight="1" x14ac:dyDescent="0.45">
      <c r="J342" s="38"/>
    </row>
    <row r="343" spans="10:10" ht="15.75" customHeight="1" x14ac:dyDescent="0.45">
      <c r="J343" s="38"/>
    </row>
    <row r="344" spans="10:10" ht="15.75" customHeight="1" x14ac:dyDescent="0.45">
      <c r="J344" s="38"/>
    </row>
    <row r="345" spans="10:10" ht="15.75" customHeight="1" x14ac:dyDescent="0.45">
      <c r="J345" s="38"/>
    </row>
    <row r="346" spans="10:10" ht="15.75" customHeight="1" x14ac:dyDescent="0.45">
      <c r="J346" s="38"/>
    </row>
    <row r="347" spans="10:10" ht="15.75" customHeight="1" x14ac:dyDescent="0.45">
      <c r="J347" s="38"/>
    </row>
    <row r="348" spans="10:10" ht="15.75" customHeight="1" x14ac:dyDescent="0.45">
      <c r="J348" s="38"/>
    </row>
    <row r="349" spans="10:10" ht="15.75" customHeight="1" x14ac:dyDescent="0.45">
      <c r="J349" s="38"/>
    </row>
    <row r="350" spans="10:10" ht="15.75" customHeight="1" x14ac:dyDescent="0.45">
      <c r="J350" s="38"/>
    </row>
    <row r="351" spans="10:10" ht="15.75" customHeight="1" x14ac:dyDescent="0.45">
      <c r="J351" s="38"/>
    </row>
    <row r="352" spans="10:10" ht="15.75" customHeight="1" x14ac:dyDescent="0.45">
      <c r="J352" s="38"/>
    </row>
    <row r="353" spans="10:10" ht="15.75" customHeight="1" x14ac:dyDescent="0.45">
      <c r="J353" s="38"/>
    </row>
    <row r="354" spans="10:10" ht="15.75" customHeight="1" x14ac:dyDescent="0.45">
      <c r="J354" s="38"/>
    </row>
    <row r="355" spans="10:10" ht="15.75" customHeight="1" x14ac:dyDescent="0.45">
      <c r="J355" s="38"/>
    </row>
    <row r="356" spans="10:10" ht="15.75" customHeight="1" x14ac:dyDescent="0.45">
      <c r="J356" s="38"/>
    </row>
    <row r="357" spans="10:10" ht="15.75" customHeight="1" x14ac:dyDescent="0.45">
      <c r="J357" s="38"/>
    </row>
    <row r="358" spans="10:10" ht="15.75" customHeight="1" x14ac:dyDescent="0.45">
      <c r="J358" s="38"/>
    </row>
    <row r="359" spans="10:10" ht="15.75" customHeight="1" x14ac:dyDescent="0.45">
      <c r="J359" s="38"/>
    </row>
    <row r="360" spans="10:10" ht="15.75" customHeight="1" x14ac:dyDescent="0.45">
      <c r="J360" s="38"/>
    </row>
    <row r="361" spans="10:10" ht="15.75" customHeight="1" x14ac:dyDescent="0.45">
      <c r="J361" s="38"/>
    </row>
    <row r="362" spans="10:10" ht="15.75" customHeight="1" x14ac:dyDescent="0.45">
      <c r="J362" s="38"/>
    </row>
    <row r="363" spans="10:10" ht="15.75" customHeight="1" x14ac:dyDescent="0.45">
      <c r="J363" s="38"/>
    </row>
    <row r="364" spans="10:10" ht="15.75" customHeight="1" x14ac:dyDescent="0.45">
      <c r="J364" s="38"/>
    </row>
    <row r="365" spans="10:10" ht="15.75" customHeight="1" x14ac:dyDescent="0.45">
      <c r="J365" s="38"/>
    </row>
    <row r="366" spans="10:10" ht="15.75" customHeight="1" x14ac:dyDescent="0.45">
      <c r="J366" s="38"/>
    </row>
    <row r="367" spans="10:10" ht="15.75" customHeight="1" x14ac:dyDescent="0.45">
      <c r="J367" s="38"/>
    </row>
    <row r="368" spans="10:10" ht="15.75" customHeight="1" x14ac:dyDescent="0.45">
      <c r="J368" s="38"/>
    </row>
    <row r="369" spans="10:10" ht="15.75" customHeight="1" x14ac:dyDescent="0.45">
      <c r="J369" s="38"/>
    </row>
    <row r="370" spans="10:10" ht="15.75" customHeight="1" x14ac:dyDescent="0.45">
      <c r="J370" s="38"/>
    </row>
    <row r="371" spans="10:10" ht="15.75" customHeight="1" x14ac:dyDescent="0.45">
      <c r="J371" s="38"/>
    </row>
    <row r="372" spans="10:10" ht="15.75" customHeight="1" x14ac:dyDescent="0.45">
      <c r="J372" s="38"/>
    </row>
    <row r="373" spans="10:10" ht="15.75" customHeight="1" x14ac:dyDescent="0.45">
      <c r="J373" s="38"/>
    </row>
    <row r="374" spans="10:10" ht="15.75" customHeight="1" x14ac:dyDescent="0.45">
      <c r="J374" s="38"/>
    </row>
    <row r="375" spans="10:10" ht="15.75" customHeight="1" x14ac:dyDescent="0.45">
      <c r="J375" s="38"/>
    </row>
    <row r="376" spans="10:10" ht="15.75" customHeight="1" x14ac:dyDescent="0.45">
      <c r="J376" s="38"/>
    </row>
    <row r="377" spans="10:10" ht="15.75" customHeight="1" x14ac:dyDescent="0.45">
      <c r="J377" s="38"/>
    </row>
    <row r="378" spans="10:10" ht="15.75" customHeight="1" x14ac:dyDescent="0.45">
      <c r="J378" s="38"/>
    </row>
    <row r="379" spans="10:10" ht="15.75" customHeight="1" x14ac:dyDescent="0.45">
      <c r="J379" s="38"/>
    </row>
    <row r="380" spans="10:10" ht="15.75" customHeight="1" x14ac:dyDescent="0.45">
      <c r="J380" s="38"/>
    </row>
    <row r="381" spans="10:10" ht="15.75" customHeight="1" x14ac:dyDescent="0.45">
      <c r="J381" s="38"/>
    </row>
    <row r="382" spans="10:10" ht="15.75" customHeight="1" x14ac:dyDescent="0.45">
      <c r="J382" s="38"/>
    </row>
    <row r="383" spans="10:10" ht="15.75" customHeight="1" x14ac:dyDescent="0.45">
      <c r="J383" s="38"/>
    </row>
    <row r="384" spans="10:10" ht="15.75" customHeight="1" x14ac:dyDescent="0.45">
      <c r="J384" s="38"/>
    </row>
    <row r="385" spans="10:10" ht="15.75" customHeight="1" x14ac:dyDescent="0.45">
      <c r="J385" s="38"/>
    </row>
    <row r="386" spans="10:10" ht="15.75" customHeight="1" x14ac:dyDescent="0.45">
      <c r="J386" s="38"/>
    </row>
    <row r="387" spans="10:10" ht="15.75" customHeight="1" x14ac:dyDescent="0.45">
      <c r="J387" s="38"/>
    </row>
    <row r="388" spans="10:10" ht="15.75" customHeight="1" x14ac:dyDescent="0.45">
      <c r="J388" s="38"/>
    </row>
    <row r="389" spans="10:10" ht="15.75" customHeight="1" x14ac:dyDescent="0.45">
      <c r="J389" s="38"/>
    </row>
    <row r="390" spans="10:10" ht="15.75" customHeight="1" x14ac:dyDescent="0.45">
      <c r="J390" s="38"/>
    </row>
    <row r="391" spans="10:10" ht="15.75" customHeight="1" x14ac:dyDescent="0.45">
      <c r="J391" s="38"/>
    </row>
    <row r="392" spans="10:10" ht="15.75" customHeight="1" x14ac:dyDescent="0.45">
      <c r="J392" s="38"/>
    </row>
    <row r="393" spans="10:10" ht="15.75" customHeight="1" x14ac:dyDescent="0.45">
      <c r="J393" s="38"/>
    </row>
    <row r="394" spans="10:10" ht="15.75" customHeight="1" x14ac:dyDescent="0.45">
      <c r="J394" s="38"/>
    </row>
    <row r="395" spans="10:10" ht="15.75" customHeight="1" x14ac:dyDescent="0.45">
      <c r="J395" s="38"/>
    </row>
    <row r="396" spans="10:10" ht="15.75" customHeight="1" x14ac:dyDescent="0.45">
      <c r="J396" s="38"/>
    </row>
    <row r="397" spans="10:10" ht="15.75" customHeight="1" x14ac:dyDescent="0.45">
      <c r="J397" s="38"/>
    </row>
    <row r="398" spans="10:10" ht="15.75" customHeight="1" x14ac:dyDescent="0.45">
      <c r="J398" s="38"/>
    </row>
    <row r="399" spans="10:10" ht="15.75" customHeight="1" x14ac:dyDescent="0.45">
      <c r="J399" s="38"/>
    </row>
    <row r="400" spans="10:10" ht="15.75" customHeight="1" x14ac:dyDescent="0.45">
      <c r="J400" s="38"/>
    </row>
    <row r="401" spans="10:10" ht="15.75" customHeight="1" x14ac:dyDescent="0.45">
      <c r="J401" s="38"/>
    </row>
    <row r="402" spans="10:10" ht="15.75" customHeight="1" x14ac:dyDescent="0.45">
      <c r="J402" s="38"/>
    </row>
    <row r="403" spans="10:10" ht="15.75" customHeight="1" x14ac:dyDescent="0.45">
      <c r="J403" s="38"/>
    </row>
    <row r="404" spans="10:10" ht="15.75" customHeight="1" x14ac:dyDescent="0.45">
      <c r="J404" s="38"/>
    </row>
    <row r="405" spans="10:10" ht="15.75" customHeight="1" x14ac:dyDescent="0.45">
      <c r="J405" s="38"/>
    </row>
    <row r="406" spans="10:10" ht="15.75" customHeight="1" x14ac:dyDescent="0.45">
      <c r="J406" s="38"/>
    </row>
    <row r="407" spans="10:10" ht="15.75" customHeight="1" x14ac:dyDescent="0.45">
      <c r="J407" s="38"/>
    </row>
    <row r="408" spans="10:10" ht="15.75" customHeight="1" x14ac:dyDescent="0.45">
      <c r="J408" s="38"/>
    </row>
    <row r="409" spans="10:10" ht="15.75" customHeight="1" x14ac:dyDescent="0.45">
      <c r="J409" s="38"/>
    </row>
    <row r="410" spans="10:10" ht="15.75" customHeight="1" x14ac:dyDescent="0.45">
      <c r="J410" s="38"/>
    </row>
    <row r="411" spans="10:10" ht="15.75" customHeight="1" x14ac:dyDescent="0.45">
      <c r="J411" s="38"/>
    </row>
    <row r="412" spans="10:10" ht="15.75" customHeight="1" x14ac:dyDescent="0.45">
      <c r="J412" s="38"/>
    </row>
    <row r="413" spans="10:10" ht="15.75" customHeight="1" x14ac:dyDescent="0.45">
      <c r="J413" s="38"/>
    </row>
    <row r="414" spans="10:10" ht="15.75" customHeight="1" x14ac:dyDescent="0.45">
      <c r="J414" s="38"/>
    </row>
    <row r="415" spans="10:10" ht="15.75" customHeight="1" x14ac:dyDescent="0.45">
      <c r="J415" s="38"/>
    </row>
    <row r="416" spans="10:10" ht="15.75" customHeight="1" x14ac:dyDescent="0.45">
      <c r="J416" s="38"/>
    </row>
    <row r="417" spans="10:10" ht="15.75" customHeight="1" x14ac:dyDescent="0.45">
      <c r="J417" s="38"/>
    </row>
    <row r="418" spans="10:10" ht="15.75" customHeight="1" x14ac:dyDescent="0.45">
      <c r="J418" s="38"/>
    </row>
    <row r="419" spans="10:10" ht="15.75" customHeight="1" x14ac:dyDescent="0.45">
      <c r="J419" s="38"/>
    </row>
    <row r="420" spans="10:10" ht="15.75" customHeight="1" x14ac:dyDescent="0.45">
      <c r="J420" s="38"/>
    </row>
    <row r="421" spans="10:10" ht="15.75" customHeight="1" x14ac:dyDescent="0.45">
      <c r="J421" s="38"/>
    </row>
    <row r="422" spans="10:10" ht="15.75" customHeight="1" x14ac:dyDescent="0.45">
      <c r="J422" s="38"/>
    </row>
    <row r="423" spans="10:10" ht="15.75" customHeight="1" x14ac:dyDescent="0.45">
      <c r="J423" s="38"/>
    </row>
    <row r="424" spans="10:10" ht="15.75" customHeight="1" x14ac:dyDescent="0.45">
      <c r="J424" s="38"/>
    </row>
    <row r="425" spans="10:10" ht="15.75" customHeight="1" x14ac:dyDescent="0.45">
      <c r="J425" s="38"/>
    </row>
    <row r="426" spans="10:10" ht="15.75" customHeight="1" x14ac:dyDescent="0.45">
      <c r="J426" s="38"/>
    </row>
    <row r="427" spans="10:10" ht="15.75" customHeight="1" x14ac:dyDescent="0.45">
      <c r="J427" s="38"/>
    </row>
    <row r="428" spans="10:10" ht="15.75" customHeight="1" x14ac:dyDescent="0.45">
      <c r="J428" s="38"/>
    </row>
    <row r="429" spans="10:10" ht="15.75" customHeight="1" x14ac:dyDescent="0.45">
      <c r="J429" s="38"/>
    </row>
    <row r="430" spans="10:10" ht="15.75" customHeight="1" x14ac:dyDescent="0.45">
      <c r="J430" s="38"/>
    </row>
    <row r="431" spans="10:10" ht="15.75" customHeight="1" x14ac:dyDescent="0.45">
      <c r="J431" s="38"/>
    </row>
    <row r="432" spans="10:10" ht="15.75" customHeight="1" x14ac:dyDescent="0.45">
      <c r="J432" s="38"/>
    </row>
    <row r="433" spans="10:10" ht="15.75" customHeight="1" x14ac:dyDescent="0.45">
      <c r="J433" s="38"/>
    </row>
    <row r="434" spans="10:10" ht="15.75" customHeight="1" x14ac:dyDescent="0.45">
      <c r="J434" s="38"/>
    </row>
    <row r="435" spans="10:10" ht="15.75" customHeight="1" x14ac:dyDescent="0.45">
      <c r="J435" s="38"/>
    </row>
    <row r="436" spans="10:10" ht="15.75" customHeight="1" x14ac:dyDescent="0.45">
      <c r="J436" s="38"/>
    </row>
    <row r="437" spans="10:10" ht="15.75" customHeight="1" x14ac:dyDescent="0.45">
      <c r="J437" s="38"/>
    </row>
    <row r="438" spans="10:10" ht="15.75" customHeight="1" x14ac:dyDescent="0.45">
      <c r="J438" s="38"/>
    </row>
    <row r="439" spans="10:10" ht="15.75" customHeight="1" x14ac:dyDescent="0.45">
      <c r="J439" s="38"/>
    </row>
    <row r="440" spans="10:10" ht="15.75" customHeight="1" x14ac:dyDescent="0.45">
      <c r="J440" s="38"/>
    </row>
    <row r="441" spans="10:10" ht="15.75" customHeight="1" x14ac:dyDescent="0.45">
      <c r="J441" s="38"/>
    </row>
    <row r="442" spans="10:10" ht="15.75" customHeight="1" x14ac:dyDescent="0.45">
      <c r="J442" s="38"/>
    </row>
    <row r="443" spans="10:10" ht="15.75" customHeight="1" x14ac:dyDescent="0.45">
      <c r="J443" s="38"/>
    </row>
    <row r="444" spans="10:10" ht="15.75" customHeight="1" x14ac:dyDescent="0.45">
      <c r="J444" s="38"/>
    </row>
    <row r="445" spans="10:10" ht="15.75" customHeight="1" x14ac:dyDescent="0.45">
      <c r="J445" s="38"/>
    </row>
    <row r="446" spans="10:10" ht="15.75" customHeight="1" x14ac:dyDescent="0.45">
      <c r="J446" s="38"/>
    </row>
    <row r="447" spans="10:10" ht="15.75" customHeight="1" x14ac:dyDescent="0.45">
      <c r="J447" s="38"/>
    </row>
    <row r="448" spans="10:10" ht="15.75" customHeight="1" x14ac:dyDescent="0.45">
      <c r="J448" s="38"/>
    </row>
    <row r="449" spans="10:10" ht="15.75" customHeight="1" x14ac:dyDescent="0.45">
      <c r="J449" s="38"/>
    </row>
    <row r="450" spans="10:10" ht="15.75" customHeight="1" x14ac:dyDescent="0.45">
      <c r="J450" s="38"/>
    </row>
    <row r="451" spans="10:10" ht="15.75" customHeight="1" x14ac:dyDescent="0.45">
      <c r="J451" s="38"/>
    </row>
    <row r="452" spans="10:10" ht="15.75" customHeight="1" x14ac:dyDescent="0.45">
      <c r="J452" s="38"/>
    </row>
    <row r="453" spans="10:10" ht="15.75" customHeight="1" x14ac:dyDescent="0.45">
      <c r="J453" s="38"/>
    </row>
    <row r="454" spans="10:10" ht="15.75" customHeight="1" x14ac:dyDescent="0.45">
      <c r="J454" s="38"/>
    </row>
    <row r="455" spans="10:10" ht="15.75" customHeight="1" x14ac:dyDescent="0.45">
      <c r="J455" s="38"/>
    </row>
    <row r="456" spans="10:10" ht="15.75" customHeight="1" x14ac:dyDescent="0.45">
      <c r="J456" s="38"/>
    </row>
    <row r="457" spans="10:10" ht="15.75" customHeight="1" x14ac:dyDescent="0.45">
      <c r="J457" s="38"/>
    </row>
    <row r="458" spans="10:10" ht="15.75" customHeight="1" x14ac:dyDescent="0.45">
      <c r="J458" s="38"/>
    </row>
    <row r="459" spans="10:10" ht="15.75" customHeight="1" x14ac:dyDescent="0.45">
      <c r="J459" s="38"/>
    </row>
    <row r="460" spans="10:10" ht="15.75" customHeight="1" x14ac:dyDescent="0.45">
      <c r="J460" s="38"/>
    </row>
    <row r="461" spans="10:10" ht="15.75" customHeight="1" x14ac:dyDescent="0.45">
      <c r="J461" s="38"/>
    </row>
    <row r="462" spans="10:10" ht="15.75" customHeight="1" x14ac:dyDescent="0.45">
      <c r="J462" s="38"/>
    </row>
    <row r="463" spans="10:10" ht="15.75" customHeight="1" x14ac:dyDescent="0.45">
      <c r="J463" s="38"/>
    </row>
    <row r="464" spans="10:10" ht="15.75" customHeight="1" x14ac:dyDescent="0.45">
      <c r="J464" s="38"/>
    </row>
    <row r="465" spans="10:10" ht="15.75" customHeight="1" x14ac:dyDescent="0.45">
      <c r="J465" s="38"/>
    </row>
    <row r="466" spans="10:10" ht="15.75" customHeight="1" x14ac:dyDescent="0.45">
      <c r="J466" s="38"/>
    </row>
    <row r="467" spans="10:10" ht="15.75" customHeight="1" x14ac:dyDescent="0.45">
      <c r="J467" s="38"/>
    </row>
    <row r="468" spans="10:10" ht="15.75" customHeight="1" x14ac:dyDescent="0.45">
      <c r="J468" s="38"/>
    </row>
    <row r="469" spans="10:10" ht="15.75" customHeight="1" x14ac:dyDescent="0.45">
      <c r="J469" s="38"/>
    </row>
    <row r="470" spans="10:10" ht="15.75" customHeight="1" x14ac:dyDescent="0.45">
      <c r="J470" s="38"/>
    </row>
    <row r="471" spans="10:10" ht="15.75" customHeight="1" x14ac:dyDescent="0.45">
      <c r="J471" s="38"/>
    </row>
    <row r="472" spans="10:10" ht="15.75" customHeight="1" x14ac:dyDescent="0.45">
      <c r="J472" s="38"/>
    </row>
    <row r="473" spans="10:10" ht="15.75" customHeight="1" x14ac:dyDescent="0.45">
      <c r="J473" s="38"/>
    </row>
    <row r="474" spans="10:10" ht="15.75" customHeight="1" x14ac:dyDescent="0.45">
      <c r="J474" s="38"/>
    </row>
    <row r="475" spans="10:10" ht="15.75" customHeight="1" x14ac:dyDescent="0.45">
      <c r="J475" s="38"/>
    </row>
    <row r="476" spans="10:10" ht="15.75" customHeight="1" x14ac:dyDescent="0.45">
      <c r="J476" s="38"/>
    </row>
    <row r="477" spans="10:10" ht="15.75" customHeight="1" x14ac:dyDescent="0.45">
      <c r="J477" s="38"/>
    </row>
    <row r="478" spans="10:10" ht="15.75" customHeight="1" x14ac:dyDescent="0.45">
      <c r="J478" s="38"/>
    </row>
    <row r="479" spans="10:10" ht="15.75" customHeight="1" x14ac:dyDescent="0.45">
      <c r="J479" s="38"/>
    </row>
    <row r="480" spans="10:10" ht="15.75" customHeight="1" x14ac:dyDescent="0.45">
      <c r="J480" s="38"/>
    </row>
    <row r="481" spans="10:10" ht="15.75" customHeight="1" x14ac:dyDescent="0.45">
      <c r="J481" s="38"/>
    </row>
    <row r="482" spans="10:10" ht="15.75" customHeight="1" x14ac:dyDescent="0.45">
      <c r="J482" s="38"/>
    </row>
    <row r="483" spans="10:10" ht="15.75" customHeight="1" x14ac:dyDescent="0.45">
      <c r="J483" s="38"/>
    </row>
    <row r="484" spans="10:10" ht="15.75" customHeight="1" x14ac:dyDescent="0.45">
      <c r="J484" s="38"/>
    </row>
    <row r="485" spans="10:10" ht="15.75" customHeight="1" x14ac:dyDescent="0.45">
      <c r="J485" s="38"/>
    </row>
    <row r="486" spans="10:10" ht="15.75" customHeight="1" x14ac:dyDescent="0.45">
      <c r="J486" s="38"/>
    </row>
    <row r="487" spans="10:10" ht="15.75" customHeight="1" x14ac:dyDescent="0.45">
      <c r="J487" s="38"/>
    </row>
    <row r="488" spans="10:10" ht="15.75" customHeight="1" x14ac:dyDescent="0.45">
      <c r="J488" s="38"/>
    </row>
    <row r="489" spans="10:10" ht="15.75" customHeight="1" x14ac:dyDescent="0.45">
      <c r="J489" s="38"/>
    </row>
    <row r="490" spans="10:10" ht="15.75" customHeight="1" x14ac:dyDescent="0.45">
      <c r="J490" s="38"/>
    </row>
    <row r="491" spans="10:10" ht="15.75" customHeight="1" x14ac:dyDescent="0.45">
      <c r="J491" s="38"/>
    </row>
    <row r="492" spans="10:10" ht="15.75" customHeight="1" x14ac:dyDescent="0.45">
      <c r="J492" s="38"/>
    </row>
    <row r="493" spans="10:10" ht="15.75" customHeight="1" x14ac:dyDescent="0.45">
      <c r="J493" s="38"/>
    </row>
    <row r="494" spans="10:10" ht="15.75" customHeight="1" x14ac:dyDescent="0.45">
      <c r="J494" s="38"/>
    </row>
    <row r="495" spans="10:10" ht="15.75" customHeight="1" x14ac:dyDescent="0.45">
      <c r="J495" s="38"/>
    </row>
    <row r="496" spans="10:10" ht="15.75" customHeight="1" x14ac:dyDescent="0.45">
      <c r="J496" s="38"/>
    </row>
    <row r="497" spans="10:10" ht="15.75" customHeight="1" x14ac:dyDescent="0.45">
      <c r="J497" s="38"/>
    </row>
    <row r="498" spans="10:10" ht="15.75" customHeight="1" x14ac:dyDescent="0.45">
      <c r="J498" s="38"/>
    </row>
    <row r="499" spans="10:10" ht="15.75" customHeight="1" x14ac:dyDescent="0.45">
      <c r="J499" s="38"/>
    </row>
    <row r="500" spans="10:10" ht="15.75" customHeight="1" x14ac:dyDescent="0.45">
      <c r="J500" s="38"/>
    </row>
    <row r="501" spans="10:10" ht="15.75" customHeight="1" x14ac:dyDescent="0.45">
      <c r="J501" s="38"/>
    </row>
    <row r="502" spans="10:10" ht="15.75" customHeight="1" x14ac:dyDescent="0.45">
      <c r="J502" s="38"/>
    </row>
    <row r="503" spans="10:10" ht="15.75" customHeight="1" x14ac:dyDescent="0.45">
      <c r="J503" s="38"/>
    </row>
    <row r="504" spans="10:10" ht="15.75" customHeight="1" x14ac:dyDescent="0.45">
      <c r="J504" s="38"/>
    </row>
    <row r="505" spans="10:10" ht="15.75" customHeight="1" x14ac:dyDescent="0.45">
      <c r="J505" s="38"/>
    </row>
    <row r="506" spans="10:10" ht="15.75" customHeight="1" x14ac:dyDescent="0.45">
      <c r="J506" s="38"/>
    </row>
    <row r="507" spans="10:10" ht="15.75" customHeight="1" x14ac:dyDescent="0.45">
      <c r="J507" s="38"/>
    </row>
    <row r="508" spans="10:10" ht="15.75" customHeight="1" x14ac:dyDescent="0.45">
      <c r="J508" s="38"/>
    </row>
    <row r="509" spans="10:10" ht="15.75" customHeight="1" x14ac:dyDescent="0.45">
      <c r="J509" s="38"/>
    </row>
    <row r="510" spans="10:10" ht="15.75" customHeight="1" x14ac:dyDescent="0.45">
      <c r="J510" s="38"/>
    </row>
    <row r="511" spans="10:10" ht="15.75" customHeight="1" x14ac:dyDescent="0.45">
      <c r="J511" s="38"/>
    </row>
    <row r="512" spans="10:10" ht="15.75" customHeight="1" x14ac:dyDescent="0.45">
      <c r="J512" s="38"/>
    </row>
    <row r="513" spans="10:10" ht="15.75" customHeight="1" x14ac:dyDescent="0.45">
      <c r="J513" s="38"/>
    </row>
    <row r="514" spans="10:10" ht="15.75" customHeight="1" x14ac:dyDescent="0.45">
      <c r="J514" s="38"/>
    </row>
    <row r="515" spans="10:10" ht="15.75" customHeight="1" x14ac:dyDescent="0.45">
      <c r="J515" s="38"/>
    </row>
    <row r="516" spans="10:10" ht="15.75" customHeight="1" x14ac:dyDescent="0.45">
      <c r="J516" s="38"/>
    </row>
    <row r="517" spans="10:10" ht="15.75" customHeight="1" x14ac:dyDescent="0.45">
      <c r="J517" s="38"/>
    </row>
    <row r="518" spans="10:10" ht="15.75" customHeight="1" x14ac:dyDescent="0.45">
      <c r="J518" s="38"/>
    </row>
    <row r="519" spans="10:10" ht="15.75" customHeight="1" x14ac:dyDescent="0.45">
      <c r="J519" s="38"/>
    </row>
    <row r="520" spans="10:10" ht="15.75" customHeight="1" x14ac:dyDescent="0.45">
      <c r="J520" s="38"/>
    </row>
    <row r="521" spans="10:10" ht="15.75" customHeight="1" x14ac:dyDescent="0.45">
      <c r="J521" s="38"/>
    </row>
    <row r="522" spans="10:10" ht="15.75" customHeight="1" x14ac:dyDescent="0.45">
      <c r="J522" s="38"/>
    </row>
    <row r="523" spans="10:10" ht="15.75" customHeight="1" x14ac:dyDescent="0.45">
      <c r="J523" s="38"/>
    </row>
    <row r="524" spans="10:10" ht="15.75" customHeight="1" x14ac:dyDescent="0.45">
      <c r="J524" s="38"/>
    </row>
    <row r="525" spans="10:10" ht="15.75" customHeight="1" x14ac:dyDescent="0.45">
      <c r="J525" s="38"/>
    </row>
    <row r="526" spans="10:10" ht="15.75" customHeight="1" x14ac:dyDescent="0.45">
      <c r="J526" s="38"/>
    </row>
    <row r="527" spans="10:10" ht="15.75" customHeight="1" x14ac:dyDescent="0.45">
      <c r="J527" s="38"/>
    </row>
    <row r="528" spans="10:10" ht="15.75" customHeight="1" x14ac:dyDescent="0.45">
      <c r="J528" s="38"/>
    </row>
    <row r="529" spans="10:10" ht="15.75" customHeight="1" x14ac:dyDescent="0.45">
      <c r="J529" s="38"/>
    </row>
    <row r="530" spans="10:10" ht="15.75" customHeight="1" x14ac:dyDescent="0.45">
      <c r="J530" s="38"/>
    </row>
    <row r="531" spans="10:10" ht="15.75" customHeight="1" x14ac:dyDescent="0.45">
      <c r="J531" s="38"/>
    </row>
    <row r="532" spans="10:10" ht="15.75" customHeight="1" x14ac:dyDescent="0.45">
      <c r="J532" s="38"/>
    </row>
    <row r="533" spans="10:10" ht="15.75" customHeight="1" x14ac:dyDescent="0.45">
      <c r="J533" s="38"/>
    </row>
    <row r="534" spans="10:10" ht="15.75" customHeight="1" x14ac:dyDescent="0.45">
      <c r="J534" s="38"/>
    </row>
    <row r="535" spans="10:10" ht="15.75" customHeight="1" x14ac:dyDescent="0.45">
      <c r="J535" s="38"/>
    </row>
    <row r="536" spans="10:10" ht="15.75" customHeight="1" x14ac:dyDescent="0.45">
      <c r="J536" s="38"/>
    </row>
    <row r="537" spans="10:10" ht="15.75" customHeight="1" x14ac:dyDescent="0.45">
      <c r="J537" s="38"/>
    </row>
    <row r="538" spans="10:10" ht="15.75" customHeight="1" x14ac:dyDescent="0.45">
      <c r="J538" s="38"/>
    </row>
    <row r="539" spans="10:10" ht="15.75" customHeight="1" x14ac:dyDescent="0.45">
      <c r="J539" s="38"/>
    </row>
    <row r="540" spans="10:10" ht="15.75" customHeight="1" x14ac:dyDescent="0.45">
      <c r="J540" s="38"/>
    </row>
    <row r="541" spans="10:10" ht="15.75" customHeight="1" x14ac:dyDescent="0.45">
      <c r="J541" s="38"/>
    </row>
    <row r="542" spans="10:10" ht="15.75" customHeight="1" x14ac:dyDescent="0.45">
      <c r="J542" s="38"/>
    </row>
    <row r="543" spans="10:10" ht="15.75" customHeight="1" x14ac:dyDescent="0.45">
      <c r="J543" s="38"/>
    </row>
    <row r="544" spans="10:10" ht="15.75" customHeight="1" x14ac:dyDescent="0.45">
      <c r="J544" s="38"/>
    </row>
    <row r="545" spans="10:10" ht="15.75" customHeight="1" x14ac:dyDescent="0.45">
      <c r="J545" s="38"/>
    </row>
    <row r="546" spans="10:10" ht="15.75" customHeight="1" x14ac:dyDescent="0.45">
      <c r="J546" s="38"/>
    </row>
    <row r="547" spans="10:10" ht="15.75" customHeight="1" x14ac:dyDescent="0.45">
      <c r="J547" s="38"/>
    </row>
    <row r="548" spans="10:10" ht="15.75" customHeight="1" x14ac:dyDescent="0.45">
      <c r="J548" s="38"/>
    </row>
    <row r="549" spans="10:10" ht="15.75" customHeight="1" x14ac:dyDescent="0.45">
      <c r="J549" s="38"/>
    </row>
    <row r="550" spans="10:10" ht="15.75" customHeight="1" x14ac:dyDescent="0.45">
      <c r="J550" s="38"/>
    </row>
    <row r="551" spans="10:10" ht="15.75" customHeight="1" x14ac:dyDescent="0.45">
      <c r="J551" s="38"/>
    </row>
    <row r="552" spans="10:10" ht="15.75" customHeight="1" x14ac:dyDescent="0.45">
      <c r="J552" s="38"/>
    </row>
    <row r="553" spans="10:10" ht="15.75" customHeight="1" x14ac:dyDescent="0.45">
      <c r="J553" s="38"/>
    </row>
    <row r="554" spans="10:10" ht="15.75" customHeight="1" x14ac:dyDescent="0.45">
      <c r="J554" s="38"/>
    </row>
    <row r="555" spans="10:10" ht="15.75" customHeight="1" x14ac:dyDescent="0.45">
      <c r="J555" s="38"/>
    </row>
    <row r="556" spans="10:10" ht="15.75" customHeight="1" x14ac:dyDescent="0.45">
      <c r="J556" s="38"/>
    </row>
    <row r="557" spans="10:10" ht="15.75" customHeight="1" x14ac:dyDescent="0.45">
      <c r="J557" s="38"/>
    </row>
    <row r="558" spans="10:10" ht="15.75" customHeight="1" x14ac:dyDescent="0.45">
      <c r="J558" s="38"/>
    </row>
    <row r="559" spans="10:10" ht="15.75" customHeight="1" x14ac:dyDescent="0.45">
      <c r="J559" s="38"/>
    </row>
    <row r="560" spans="10:10" ht="15.75" customHeight="1" x14ac:dyDescent="0.45">
      <c r="J560" s="38"/>
    </row>
    <row r="561" spans="10:10" ht="15.75" customHeight="1" x14ac:dyDescent="0.45">
      <c r="J561" s="38"/>
    </row>
    <row r="562" spans="10:10" ht="15.75" customHeight="1" x14ac:dyDescent="0.45">
      <c r="J562" s="38"/>
    </row>
    <row r="563" spans="10:10" ht="15.75" customHeight="1" x14ac:dyDescent="0.45">
      <c r="J563" s="38"/>
    </row>
    <row r="564" spans="10:10" ht="15.75" customHeight="1" x14ac:dyDescent="0.45">
      <c r="J564" s="38"/>
    </row>
    <row r="565" spans="10:10" ht="15.75" customHeight="1" x14ac:dyDescent="0.45">
      <c r="J565" s="38"/>
    </row>
    <row r="566" spans="10:10" ht="15.75" customHeight="1" x14ac:dyDescent="0.45">
      <c r="J566" s="38"/>
    </row>
    <row r="567" spans="10:10" ht="15.75" customHeight="1" x14ac:dyDescent="0.45">
      <c r="J567" s="38"/>
    </row>
    <row r="568" spans="10:10" ht="15.75" customHeight="1" x14ac:dyDescent="0.45">
      <c r="J568" s="38"/>
    </row>
    <row r="569" spans="10:10" ht="15.75" customHeight="1" x14ac:dyDescent="0.45">
      <c r="J569" s="38"/>
    </row>
    <row r="570" spans="10:10" ht="15.75" customHeight="1" x14ac:dyDescent="0.45">
      <c r="J570" s="38"/>
    </row>
    <row r="571" spans="10:10" ht="15.75" customHeight="1" x14ac:dyDescent="0.45">
      <c r="J571" s="38"/>
    </row>
    <row r="572" spans="10:10" ht="15.75" customHeight="1" x14ac:dyDescent="0.45">
      <c r="J572" s="38"/>
    </row>
    <row r="573" spans="10:10" ht="15.75" customHeight="1" x14ac:dyDescent="0.45">
      <c r="J573" s="38"/>
    </row>
    <row r="574" spans="10:10" ht="15.75" customHeight="1" x14ac:dyDescent="0.45">
      <c r="J574" s="38"/>
    </row>
    <row r="575" spans="10:10" ht="15.75" customHeight="1" x14ac:dyDescent="0.45">
      <c r="J575" s="38"/>
    </row>
    <row r="576" spans="10:10" ht="15.75" customHeight="1" x14ac:dyDescent="0.45">
      <c r="J576" s="38"/>
    </row>
    <row r="577" spans="10:10" ht="15.75" customHeight="1" x14ac:dyDescent="0.45">
      <c r="J577" s="38"/>
    </row>
    <row r="578" spans="10:10" ht="15.75" customHeight="1" x14ac:dyDescent="0.45">
      <c r="J578" s="38"/>
    </row>
    <row r="579" spans="10:10" ht="15.75" customHeight="1" x14ac:dyDescent="0.45">
      <c r="J579" s="38"/>
    </row>
    <row r="580" spans="10:10" ht="15.75" customHeight="1" x14ac:dyDescent="0.45">
      <c r="J580" s="38"/>
    </row>
    <row r="581" spans="10:10" ht="15.75" customHeight="1" x14ac:dyDescent="0.45">
      <c r="J581" s="38"/>
    </row>
    <row r="582" spans="10:10" ht="15.75" customHeight="1" x14ac:dyDescent="0.45">
      <c r="J582" s="38"/>
    </row>
    <row r="583" spans="10:10" ht="15.75" customHeight="1" x14ac:dyDescent="0.45">
      <c r="J583" s="38"/>
    </row>
    <row r="584" spans="10:10" ht="15.75" customHeight="1" x14ac:dyDescent="0.45">
      <c r="J584" s="38"/>
    </row>
    <row r="585" spans="10:10" ht="15.75" customHeight="1" x14ac:dyDescent="0.45">
      <c r="J585" s="38"/>
    </row>
    <row r="586" spans="10:10" ht="15.75" customHeight="1" x14ac:dyDescent="0.45">
      <c r="J586" s="38"/>
    </row>
    <row r="587" spans="10:10" ht="15.75" customHeight="1" x14ac:dyDescent="0.45">
      <c r="J587" s="38"/>
    </row>
    <row r="588" spans="10:10" ht="15.75" customHeight="1" x14ac:dyDescent="0.45">
      <c r="J588" s="38"/>
    </row>
    <row r="589" spans="10:10" ht="15.75" customHeight="1" x14ac:dyDescent="0.45">
      <c r="J589" s="38"/>
    </row>
    <row r="590" spans="10:10" ht="15.75" customHeight="1" x14ac:dyDescent="0.45">
      <c r="J590" s="38"/>
    </row>
    <row r="591" spans="10:10" ht="15.75" customHeight="1" x14ac:dyDescent="0.45">
      <c r="J591" s="38"/>
    </row>
    <row r="592" spans="10:10" ht="15.75" customHeight="1" x14ac:dyDescent="0.45">
      <c r="J592" s="38"/>
    </row>
    <row r="593" spans="10:10" ht="15.75" customHeight="1" x14ac:dyDescent="0.45">
      <c r="J593" s="38"/>
    </row>
    <row r="594" spans="10:10" ht="15.75" customHeight="1" x14ac:dyDescent="0.45">
      <c r="J594" s="38"/>
    </row>
    <row r="595" spans="10:10" ht="15.75" customHeight="1" x14ac:dyDescent="0.45">
      <c r="J595" s="38"/>
    </row>
    <row r="596" spans="10:10" ht="15.75" customHeight="1" x14ac:dyDescent="0.45">
      <c r="J596" s="38"/>
    </row>
    <row r="597" spans="10:10" ht="15.75" customHeight="1" x14ac:dyDescent="0.45">
      <c r="J597" s="38"/>
    </row>
    <row r="598" spans="10:10" ht="15.75" customHeight="1" x14ac:dyDescent="0.45">
      <c r="J598" s="38"/>
    </row>
    <row r="599" spans="10:10" ht="15.75" customHeight="1" x14ac:dyDescent="0.45">
      <c r="J599" s="38"/>
    </row>
    <row r="600" spans="10:10" ht="15.75" customHeight="1" x14ac:dyDescent="0.45">
      <c r="J600" s="38"/>
    </row>
    <row r="601" spans="10:10" ht="15.75" customHeight="1" x14ac:dyDescent="0.45">
      <c r="J601" s="38"/>
    </row>
    <row r="602" spans="10:10" ht="15.75" customHeight="1" x14ac:dyDescent="0.45">
      <c r="J602" s="38"/>
    </row>
    <row r="603" spans="10:10" ht="15.75" customHeight="1" x14ac:dyDescent="0.45">
      <c r="J603" s="38"/>
    </row>
    <row r="604" spans="10:10" ht="15.75" customHeight="1" x14ac:dyDescent="0.45">
      <c r="J604" s="38"/>
    </row>
    <row r="605" spans="10:10" ht="15.75" customHeight="1" x14ac:dyDescent="0.45">
      <c r="J605" s="38"/>
    </row>
    <row r="606" spans="10:10" ht="15.75" customHeight="1" x14ac:dyDescent="0.45">
      <c r="J606" s="38"/>
    </row>
    <row r="607" spans="10:10" ht="15.75" customHeight="1" x14ac:dyDescent="0.45">
      <c r="J607" s="38"/>
    </row>
    <row r="608" spans="10:10" ht="15.75" customHeight="1" x14ac:dyDescent="0.45">
      <c r="J608" s="38"/>
    </row>
    <row r="609" spans="10:10" ht="15.75" customHeight="1" x14ac:dyDescent="0.45">
      <c r="J609" s="38"/>
    </row>
    <row r="610" spans="10:10" ht="15.75" customHeight="1" x14ac:dyDescent="0.45">
      <c r="J610" s="38"/>
    </row>
    <row r="611" spans="10:10" ht="15.75" customHeight="1" x14ac:dyDescent="0.45">
      <c r="J611" s="38"/>
    </row>
    <row r="612" spans="10:10" ht="15.75" customHeight="1" x14ac:dyDescent="0.45">
      <c r="J612" s="38"/>
    </row>
    <row r="613" spans="10:10" ht="15.75" customHeight="1" x14ac:dyDescent="0.45">
      <c r="J613" s="38"/>
    </row>
    <row r="614" spans="10:10" ht="15.75" customHeight="1" x14ac:dyDescent="0.45">
      <c r="J614" s="38"/>
    </row>
    <row r="615" spans="10:10" ht="15.75" customHeight="1" x14ac:dyDescent="0.45">
      <c r="J615" s="38"/>
    </row>
    <row r="616" spans="10:10" ht="15.75" customHeight="1" x14ac:dyDescent="0.45">
      <c r="J616" s="38"/>
    </row>
    <row r="617" spans="10:10" ht="15.75" customHeight="1" x14ac:dyDescent="0.45">
      <c r="J617" s="38"/>
    </row>
    <row r="618" spans="10:10" ht="15.75" customHeight="1" x14ac:dyDescent="0.45">
      <c r="J618" s="38"/>
    </row>
    <row r="619" spans="10:10" ht="15.75" customHeight="1" x14ac:dyDescent="0.45">
      <c r="J619" s="38"/>
    </row>
    <row r="620" spans="10:10" ht="15.75" customHeight="1" x14ac:dyDescent="0.45">
      <c r="J620" s="38"/>
    </row>
    <row r="621" spans="10:10" ht="15.75" customHeight="1" x14ac:dyDescent="0.45">
      <c r="J621" s="38"/>
    </row>
    <row r="622" spans="10:10" ht="15.75" customHeight="1" x14ac:dyDescent="0.45">
      <c r="J622" s="38"/>
    </row>
    <row r="623" spans="10:10" ht="15.75" customHeight="1" x14ac:dyDescent="0.45">
      <c r="J623" s="38"/>
    </row>
    <row r="624" spans="10:10" ht="15.75" customHeight="1" x14ac:dyDescent="0.45">
      <c r="J624" s="38"/>
    </row>
    <row r="625" spans="10:10" ht="15.75" customHeight="1" x14ac:dyDescent="0.45">
      <c r="J625" s="38"/>
    </row>
    <row r="626" spans="10:10" ht="15.75" customHeight="1" x14ac:dyDescent="0.45">
      <c r="J626" s="38"/>
    </row>
    <row r="627" spans="10:10" ht="15.75" customHeight="1" x14ac:dyDescent="0.45">
      <c r="J627" s="38"/>
    </row>
    <row r="628" spans="10:10" ht="15.75" customHeight="1" x14ac:dyDescent="0.45">
      <c r="J628" s="38"/>
    </row>
    <row r="629" spans="10:10" ht="15.75" customHeight="1" x14ac:dyDescent="0.45">
      <c r="J629" s="38"/>
    </row>
    <row r="630" spans="10:10" ht="15.75" customHeight="1" x14ac:dyDescent="0.45">
      <c r="J630" s="38"/>
    </row>
    <row r="631" spans="10:10" ht="15.75" customHeight="1" x14ac:dyDescent="0.45">
      <c r="J631" s="38"/>
    </row>
    <row r="632" spans="10:10" ht="15.75" customHeight="1" x14ac:dyDescent="0.45">
      <c r="J632" s="38"/>
    </row>
    <row r="633" spans="10:10" ht="15.75" customHeight="1" x14ac:dyDescent="0.45">
      <c r="J633" s="38"/>
    </row>
    <row r="634" spans="10:10" ht="15.75" customHeight="1" x14ac:dyDescent="0.45">
      <c r="J634" s="38"/>
    </row>
    <row r="635" spans="10:10" ht="15.75" customHeight="1" x14ac:dyDescent="0.45">
      <c r="J635" s="38"/>
    </row>
    <row r="636" spans="10:10" ht="15.75" customHeight="1" x14ac:dyDescent="0.45">
      <c r="J636" s="38"/>
    </row>
    <row r="637" spans="10:10" ht="15.75" customHeight="1" x14ac:dyDescent="0.45">
      <c r="J637" s="38"/>
    </row>
    <row r="638" spans="10:10" ht="15.75" customHeight="1" x14ac:dyDescent="0.45">
      <c r="J638" s="38"/>
    </row>
    <row r="639" spans="10:10" ht="15.75" customHeight="1" x14ac:dyDescent="0.45">
      <c r="J639" s="38"/>
    </row>
    <row r="640" spans="10:10" ht="15.75" customHeight="1" x14ac:dyDescent="0.45">
      <c r="J640" s="38"/>
    </row>
    <row r="641" spans="10:10" ht="15.75" customHeight="1" x14ac:dyDescent="0.45">
      <c r="J641" s="38"/>
    </row>
    <row r="642" spans="10:10" ht="15.75" customHeight="1" x14ac:dyDescent="0.45">
      <c r="J642" s="38"/>
    </row>
    <row r="643" spans="10:10" ht="15.75" customHeight="1" x14ac:dyDescent="0.45">
      <c r="J643" s="38"/>
    </row>
    <row r="644" spans="10:10" ht="15.75" customHeight="1" x14ac:dyDescent="0.45">
      <c r="J644" s="38"/>
    </row>
    <row r="645" spans="10:10" ht="15.75" customHeight="1" x14ac:dyDescent="0.45">
      <c r="J645" s="38"/>
    </row>
    <row r="646" spans="10:10" ht="15.75" customHeight="1" x14ac:dyDescent="0.45">
      <c r="J646" s="38"/>
    </row>
    <row r="647" spans="10:10" ht="15.75" customHeight="1" x14ac:dyDescent="0.45">
      <c r="J647" s="38"/>
    </row>
    <row r="648" spans="10:10" ht="15.75" customHeight="1" x14ac:dyDescent="0.45">
      <c r="J648" s="38"/>
    </row>
    <row r="649" spans="10:10" ht="15.75" customHeight="1" x14ac:dyDescent="0.45">
      <c r="J649" s="38"/>
    </row>
    <row r="650" spans="10:10" ht="15.75" customHeight="1" x14ac:dyDescent="0.45">
      <c r="J650" s="38"/>
    </row>
    <row r="651" spans="10:10" ht="15.75" customHeight="1" x14ac:dyDescent="0.45">
      <c r="J651" s="38"/>
    </row>
    <row r="652" spans="10:10" ht="15.75" customHeight="1" x14ac:dyDescent="0.45">
      <c r="J652" s="38"/>
    </row>
    <row r="653" spans="10:10" ht="15.75" customHeight="1" x14ac:dyDescent="0.45">
      <c r="J653" s="38"/>
    </row>
    <row r="654" spans="10:10" ht="15.75" customHeight="1" x14ac:dyDescent="0.45">
      <c r="J654" s="38"/>
    </row>
    <row r="655" spans="10:10" ht="15.75" customHeight="1" x14ac:dyDescent="0.45">
      <c r="J655" s="38"/>
    </row>
    <row r="656" spans="10:10" ht="15.75" customHeight="1" x14ac:dyDescent="0.45">
      <c r="J656" s="38"/>
    </row>
    <row r="657" spans="10:10" ht="15.75" customHeight="1" x14ac:dyDescent="0.45">
      <c r="J657" s="38"/>
    </row>
    <row r="658" spans="10:10" ht="15.75" customHeight="1" x14ac:dyDescent="0.45">
      <c r="J658" s="38"/>
    </row>
    <row r="659" spans="10:10" ht="15.75" customHeight="1" x14ac:dyDescent="0.45">
      <c r="J659" s="38"/>
    </row>
    <row r="660" spans="10:10" ht="15.75" customHeight="1" x14ac:dyDescent="0.45">
      <c r="J660" s="38"/>
    </row>
    <row r="661" spans="10:10" ht="15.75" customHeight="1" x14ac:dyDescent="0.45">
      <c r="J661" s="38"/>
    </row>
    <row r="662" spans="10:10" ht="15.75" customHeight="1" x14ac:dyDescent="0.45">
      <c r="J662" s="38"/>
    </row>
    <row r="663" spans="10:10" ht="15.75" customHeight="1" x14ac:dyDescent="0.45">
      <c r="J663" s="38"/>
    </row>
    <row r="664" spans="10:10" ht="15.75" customHeight="1" x14ac:dyDescent="0.45">
      <c r="J664" s="38"/>
    </row>
    <row r="665" spans="10:10" ht="15.75" customHeight="1" x14ac:dyDescent="0.45">
      <c r="J665" s="38"/>
    </row>
    <row r="666" spans="10:10" ht="15.75" customHeight="1" x14ac:dyDescent="0.45">
      <c r="J666" s="38"/>
    </row>
    <row r="667" spans="10:10" ht="15.75" customHeight="1" x14ac:dyDescent="0.45">
      <c r="J667" s="38"/>
    </row>
    <row r="668" spans="10:10" ht="15.75" customHeight="1" x14ac:dyDescent="0.45">
      <c r="J668" s="38"/>
    </row>
    <row r="669" spans="10:10" ht="15.75" customHeight="1" x14ac:dyDescent="0.45">
      <c r="J669" s="38"/>
    </row>
    <row r="670" spans="10:10" ht="15.75" customHeight="1" x14ac:dyDescent="0.45">
      <c r="J670" s="38"/>
    </row>
    <row r="671" spans="10:10" ht="15.75" customHeight="1" x14ac:dyDescent="0.45">
      <c r="J671" s="38"/>
    </row>
    <row r="672" spans="10:10" ht="15.75" customHeight="1" x14ac:dyDescent="0.45">
      <c r="J672" s="38"/>
    </row>
    <row r="673" spans="10:10" ht="15.75" customHeight="1" x14ac:dyDescent="0.45">
      <c r="J673" s="38"/>
    </row>
    <row r="674" spans="10:10" ht="15.75" customHeight="1" x14ac:dyDescent="0.45">
      <c r="J674" s="38"/>
    </row>
    <row r="675" spans="10:10" ht="15.75" customHeight="1" x14ac:dyDescent="0.45">
      <c r="J675" s="38"/>
    </row>
    <row r="676" spans="10:10" ht="15.75" customHeight="1" x14ac:dyDescent="0.45">
      <c r="J676" s="38"/>
    </row>
    <row r="677" spans="10:10" ht="15.75" customHeight="1" x14ac:dyDescent="0.45">
      <c r="J677" s="38"/>
    </row>
    <row r="678" spans="10:10" ht="15.75" customHeight="1" x14ac:dyDescent="0.45">
      <c r="J678" s="38"/>
    </row>
    <row r="679" spans="10:10" ht="15.75" customHeight="1" x14ac:dyDescent="0.45">
      <c r="J679" s="38"/>
    </row>
    <row r="680" spans="10:10" ht="15.75" customHeight="1" x14ac:dyDescent="0.45">
      <c r="J680" s="38"/>
    </row>
    <row r="681" spans="10:10" ht="15.75" customHeight="1" x14ac:dyDescent="0.45">
      <c r="J681" s="38"/>
    </row>
    <row r="682" spans="10:10" ht="15.75" customHeight="1" x14ac:dyDescent="0.45">
      <c r="J682" s="38"/>
    </row>
    <row r="683" spans="10:10" ht="15.75" customHeight="1" x14ac:dyDescent="0.45">
      <c r="J683" s="38"/>
    </row>
    <row r="684" spans="10:10" ht="15.75" customHeight="1" x14ac:dyDescent="0.45">
      <c r="J684" s="38"/>
    </row>
    <row r="685" spans="10:10" ht="15.75" customHeight="1" x14ac:dyDescent="0.45">
      <c r="J685" s="38"/>
    </row>
    <row r="686" spans="10:10" ht="15.75" customHeight="1" x14ac:dyDescent="0.45">
      <c r="J686" s="38"/>
    </row>
    <row r="687" spans="10:10" ht="15.75" customHeight="1" x14ac:dyDescent="0.45">
      <c r="J687" s="38"/>
    </row>
    <row r="688" spans="10:10" ht="15.75" customHeight="1" x14ac:dyDescent="0.45">
      <c r="J688" s="38"/>
    </row>
    <row r="689" spans="10:10" ht="15.75" customHeight="1" x14ac:dyDescent="0.45">
      <c r="J689" s="38"/>
    </row>
    <row r="690" spans="10:10" ht="15.75" customHeight="1" x14ac:dyDescent="0.45">
      <c r="J690" s="38"/>
    </row>
    <row r="691" spans="10:10" ht="15.75" customHeight="1" x14ac:dyDescent="0.45">
      <c r="J691" s="38"/>
    </row>
    <row r="692" spans="10:10" ht="15.75" customHeight="1" x14ac:dyDescent="0.45">
      <c r="J692" s="38"/>
    </row>
    <row r="693" spans="10:10" ht="15.75" customHeight="1" x14ac:dyDescent="0.45">
      <c r="J693" s="38"/>
    </row>
    <row r="694" spans="10:10" ht="15.75" customHeight="1" x14ac:dyDescent="0.45">
      <c r="J694" s="38"/>
    </row>
    <row r="695" spans="10:10" ht="15.75" customHeight="1" x14ac:dyDescent="0.45">
      <c r="J695" s="38"/>
    </row>
    <row r="696" spans="10:10" ht="15.75" customHeight="1" x14ac:dyDescent="0.45">
      <c r="J696" s="38"/>
    </row>
    <row r="697" spans="10:10" ht="15.75" customHeight="1" x14ac:dyDescent="0.45">
      <c r="J697" s="38"/>
    </row>
    <row r="698" spans="10:10" ht="15.75" customHeight="1" x14ac:dyDescent="0.45">
      <c r="J698" s="38"/>
    </row>
    <row r="699" spans="10:10" ht="15.75" customHeight="1" x14ac:dyDescent="0.45">
      <c r="J699" s="38"/>
    </row>
    <row r="700" spans="10:10" ht="15.75" customHeight="1" x14ac:dyDescent="0.45">
      <c r="J700" s="38"/>
    </row>
    <row r="701" spans="10:10" ht="15.75" customHeight="1" x14ac:dyDescent="0.45">
      <c r="J701" s="38"/>
    </row>
    <row r="702" spans="10:10" ht="15.75" customHeight="1" x14ac:dyDescent="0.45">
      <c r="J702" s="38"/>
    </row>
    <row r="703" spans="10:10" ht="15.75" customHeight="1" x14ac:dyDescent="0.45">
      <c r="J703" s="38"/>
    </row>
    <row r="704" spans="10:10" ht="15.75" customHeight="1" x14ac:dyDescent="0.45">
      <c r="J704" s="38"/>
    </row>
    <row r="705" spans="10:10" ht="15.75" customHeight="1" x14ac:dyDescent="0.45">
      <c r="J705" s="38"/>
    </row>
    <row r="706" spans="10:10" ht="15.75" customHeight="1" x14ac:dyDescent="0.45">
      <c r="J706" s="38"/>
    </row>
    <row r="707" spans="10:10" ht="15.75" customHeight="1" x14ac:dyDescent="0.45">
      <c r="J707" s="38"/>
    </row>
    <row r="708" spans="10:10" ht="15.75" customHeight="1" x14ac:dyDescent="0.45">
      <c r="J708" s="38"/>
    </row>
    <row r="709" spans="10:10" ht="15.75" customHeight="1" x14ac:dyDescent="0.45">
      <c r="J709" s="38"/>
    </row>
    <row r="710" spans="10:10" ht="15.75" customHeight="1" x14ac:dyDescent="0.45">
      <c r="J710" s="38"/>
    </row>
    <row r="711" spans="10:10" ht="15.75" customHeight="1" x14ac:dyDescent="0.45">
      <c r="J711" s="38"/>
    </row>
    <row r="712" spans="10:10" ht="15.75" customHeight="1" x14ac:dyDescent="0.45">
      <c r="J712" s="38"/>
    </row>
    <row r="713" spans="10:10" ht="15.75" customHeight="1" x14ac:dyDescent="0.45">
      <c r="J713" s="38"/>
    </row>
    <row r="714" spans="10:10" ht="15.75" customHeight="1" x14ac:dyDescent="0.45">
      <c r="J714" s="38"/>
    </row>
    <row r="715" spans="10:10" ht="15.75" customHeight="1" x14ac:dyDescent="0.45">
      <c r="J715" s="38"/>
    </row>
    <row r="716" spans="10:10" ht="15.75" customHeight="1" x14ac:dyDescent="0.45">
      <c r="J716" s="38"/>
    </row>
    <row r="717" spans="10:10" ht="15.75" customHeight="1" x14ac:dyDescent="0.45">
      <c r="J717" s="38"/>
    </row>
    <row r="718" spans="10:10" ht="15.75" customHeight="1" x14ac:dyDescent="0.45">
      <c r="J718" s="38"/>
    </row>
    <row r="719" spans="10:10" ht="15.75" customHeight="1" x14ac:dyDescent="0.45">
      <c r="J719" s="38"/>
    </row>
    <row r="720" spans="10:10" ht="15.75" customHeight="1" x14ac:dyDescent="0.45">
      <c r="J720" s="38"/>
    </row>
    <row r="721" spans="10:10" ht="15.75" customHeight="1" x14ac:dyDescent="0.45">
      <c r="J721" s="38"/>
    </row>
    <row r="722" spans="10:10" ht="15.75" customHeight="1" x14ac:dyDescent="0.45">
      <c r="J722" s="38"/>
    </row>
    <row r="723" spans="10:10" ht="15.75" customHeight="1" x14ac:dyDescent="0.45">
      <c r="J723" s="38"/>
    </row>
    <row r="724" spans="10:10" ht="15.75" customHeight="1" x14ac:dyDescent="0.45">
      <c r="J724" s="38"/>
    </row>
    <row r="725" spans="10:10" ht="15.75" customHeight="1" x14ac:dyDescent="0.45">
      <c r="J725" s="38"/>
    </row>
    <row r="726" spans="10:10" ht="15.75" customHeight="1" x14ac:dyDescent="0.45">
      <c r="J726" s="38"/>
    </row>
    <row r="727" spans="10:10" ht="15.75" customHeight="1" x14ac:dyDescent="0.45">
      <c r="J727" s="38"/>
    </row>
    <row r="728" spans="10:10" ht="15.75" customHeight="1" x14ac:dyDescent="0.45">
      <c r="J728" s="38"/>
    </row>
    <row r="729" spans="10:10" ht="15.75" customHeight="1" x14ac:dyDescent="0.45">
      <c r="J729" s="38"/>
    </row>
    <row r="730" spans="10:10" ht="15.75" customHeight="1" x14ac:dyDescent="0.45">
      <c r="J730" s="38"/>
    </row>
    <row r="731" spans="10:10" ht="15.75" customHeight="1" x14ac:dyDescent="0.45">
      <c r="J731" s="38"/>
    </row>
    <row r="732" spans="10:10" ht="15.75" customHeight="1" x14ac:dyDescent="0.45">
      <c r="J732" s="38"/>
    </row>
    <row r="733" spans="10:10" ht="15.75" customHeight="1" x14ac:dyDescent="0.45">
      <c r="J733" s="38"/>
    </row>
    <row r="734" spans="10:10" ht="15.75" customHeight="1" x14ac:dyDescent="0.45">
      <c r="J734" s="38"/>
    </row>
    <row r="735" spans="10:10" ht="15.75" customHeight="1" x14ac:dyDescent="0.45">
      <c r="J735" s="38"/>
    </row>
    <row r="736" spans="10:10" ht="15.75" customHeight="1" x14ac:dyDescent="0.45">
      <c r="J736" s="38"/>
    </row>
    <row r="737" spans="10:10" ht="15.75" customHeight="1" x14ac:dyDescent="0.45">
      <c r="J737" s="38"/>
    </row>
    <row r="738" spans="10:10" ht="15.75" customHeight="1" x14ac:dyDescent="0.45">
      <c r="J738" s="38"/>
    </row>
    <row r="739" spans="10:10" ht="15.75" customHeight="1" x14ac:dyDescent="0.45">
      <c r="J739" s="38"/>
    </row>
    <row r="740" spans="10:10" ht="15.75" customHeight="1" x14ac:dyDescent="0.45">
      <c r="J740" s="38"/>
    </row>
    <row r="741" spans="10:10" ht="15.75" customHeight="1" x14ac:dyDescent="0.45">
      <c r="J741" s="38"/>
    </row>
    <row r="742" spans="10:10" ht="15.75" customHeight="1" x14ac:dyDescent="0.45">
      <c r="J742" s="38"/>
    </row>
    <row r="743" spans="10:10" ht="15.75" customHeight="1" x14ac:dyDescent="0.45">
      <c r="J743" s="38"/>
    </row>
    <row r="744" spans="10:10" ht="15.75" customHeight="1" x14ac:dyDescent="0.45">
      <c r="J744" s="38"/>
    </row>
    <row r="745" spans="10:10" ht="15.75" customHeight="1" x14ac:dyDescent="0.45">
      <c r="J745" s="38"/>
    </row>
    <row r="746" spans="10:10" ht="15.75" customHeight="1" x14ac:dyDescent="0.45">
      <c r="J746" s="38"/>
    </row>
    <row r="747" spans="10:10" ht="15.75" customHeight="1" x14ac:dyDescent="0.45">
      <c r="J747" s="38"/>
    </row>
    <row r="748" spans="10:10" ht="15.75" customHeight="1" x14ac:dyDescent="0.45">
      <c r="J748" s="38"/>
    </row>
    <row r="749" spans="10:10" ht="15.75" customHeight="1" x14ac:dyDescent="0.45">
      <c r="J749" s="38"/>
    </row>
    <row r="750" spans="10:10" ht="15.75" customHeight="1" x14ac:dyDescent="0.45">
      <c r="J750" s="38"/>
    </row>
    <row r="751" spans="10:10" ht="15.75" customHeight="1" x14ac:dyDescent="0.45">
      <c r="J751" s="38"/>
    </row>
    <row r="752" spans="10:10" ht="15.75" customHeight="1" x14ac:dyDescent="0.45">
      <c r="J752" s="38"/>
    </row>
    <row r="753" spans="10:10" ht="15.75" customHeight="1" x14ac:dyDescent="0.45">
      <c r="J753" s="38"/>
    </row>
    <row r="754" spans="10:10" ht="15.75" customHeight="1" x14ac:dyDescent="0.45">
      <c r="J754" s="38"/>
    </row>
    <row r="755" spans="10:10" ht="15.75" customHeight="1" x14ac:dyDescent="0.45">
      <c r="J755" s="38"/>
    </row>
    <row r="756" spans="10:10" ht="15.75" customHeight="1" x14ac:dyDescent="0.45">
      <c r="J756" s="38"/>
    </row>
    <row r="757" spans="10:10" ht="15.75" customHeight="1" x14ac:dyDescent="0.45">
      <c r="J757" s="38"/>
    </row>
    <row r="758" spans="10:10" ht="15.75" customHeight="1" x14ac:dyDescent="0.45">
      <c r="J758" s="38"/>
    </row>
    <row r="759" spans="10:10" ht="15.75" customHeight="1" x14ac:dyDescent="0.45">
      <c r="J759" s="38"/>
    </row>
    <row r="760" spans="10:10" ht="15.75" customHeight="1" x14ac:dyDescent="0.45">
      <c r="J760" s="38"/>
    </row>
    <row r="761" spans="10:10" ht="15.75" customHeight="1" x14ac:dyDescent="0.45">
      <c r="J761" s="38"/>
    </row>
    <row r="762" spans="10:10" ht="15.75" customHeight="1" x14ac:dyDescent="0.45">
      <c r="J762" s="38"/>
    </row>
    <row r="763" spans="10:10" ht="15.75" customHeight="1" x14ac:dyDescent="0.45">
      <c r="J763" s="38"/>
    </row>
    <row r="764" spans="10:10" ht="15.75" customHeight="1" x14ac:dyDescent="0.45">
      <c r="J764" s="38"/>
    </row>
    <row r="765" spans="10:10" ht="15.75" customHeight="1" x14ac:dyDescent="0.45">
      <c r="J765" s="38"/>
    </row>
    <row r="766" spans="10:10" ht="15.75" customHeight="1" x14ac:dyDescent="0.45">
      <c r="J766" s="38"/>
    </row>
    <row r="767" spans="10:10" ht="15.75" customHeight="1" x14ac:dyDescent="0.45">
      <c r="J767" s="38"/>
    </row>
    <row r="768" spans="10:10" ht="15.75" customHeight="1" x14ac:dyDescent="0.45">
      <c r="J768" s="38"/>
    </row>
    <row r="769" spans="10:10" ht="15.75" customHeight="1" x14ac:dyDescent="0.45">
      <c r="J769" s="38"/>
    </row>
    <row r="770" spans="10:10" ht="15.75" customHeight="1" x14ac:dyDescent="0.45">
      <c r="J770" s="38"/>
    </row>
    <row r="771" spans="10:10" ht="15.75" customHeight="1" x14ac:dyDescent="0.45">
      <c r="J771" s="38"/>
    </row>
    <row r="772" spans="10:10" ht="15.75" customHeight="1" x14ac:dyDescent="0.45">
      <c r="J772" s="38"/>
    </row>
    <row r="773" spans="10:10" ht="15.75" customHeight="1" x14ac:dyDescent="0.45">
      <c r="J773" s="38"/>
    </row>
    <row r="774" spans="10:10" ht="15.75" customHeight="1" x14ac:dyDescent="0.45">
      <c r="J774" s="38"/>
    </row>
    <row r="775" spans="10:10" ht="15.75" customHeight="1" x14ac:dyDescent="0.45">
      <c r="J775" s="38"/>
    </row>
    <row r="776" spans="10:10" ht="15.75" customHeight="1" x14ac:dyDescent="0.45">
      <c r="J776" s="38"/>
    </row>
    <row r="777" spans="10:10" ht="15.75" customHeight="1" x14ac:dyDescent="0.45">
      <c r="J777" s="38"/>
    </row>
    <row r="778" spans="10:10" ht="15.75" customHeight="1" x14ac:dyDescent="0.45">
      <c r="J778" s="38"/>
    </row>
    <row r="779" spans="10:10" ht="15.75" customHeight="1" x14ac:dyDescent="0.45">
      <c r="J779" s="38"/>
    </row>
    <row r="780" spans="10:10" ht="15.75" customHeight="1" x14ac:dyDescent="0.45">
      <c r="J780" s="38"/>
    </row>
    <row r="781" spans="10:10" ht="15.75" customHeight="1" x14ac:dyDescent="0.45">
      <c r="J781" s="38"/>
    </row>
    <row r="782" spans="10:10" ht="15.75" customHeight="1" x14ac:dyDescent="0.45">
      <c r="J782" s="38"/>
    </row>
    <row r="783" spans="10:10" ht="15.75" customHeight="1" x14ac:dyDescent="0.45">
      <c r="J783" s="38"/>
    </row>
    <row r="784" spans="10:10" ht="15.75" customHeight="1" x14ac:dyDescent="0.45">
      <c r="J784" s="38"/>
    </row>
    <row r="785" spans="10:10" ht="15.75" customHeight="1" x14ac:dyDescent="0.45">
      <c r="J785" s="38"/>
    </row>
    <row r="786" spans="10:10" ht="15.75" customHeight="1" x14ac:dyDescent="0.45">
      <c r="J786" s="38"/>
    </row>
    <row r="787" spans="10:10" ht="15.75" customHeight="1" x14ac:dyDescent="0.45">
      <c r="J787" s="38"/>
    </row>
    <row r="788" spans="10:10" ht="15.75" customHeight="1" x14ac:dyDescent="0.45">
      <c r="J788" s="38"/>
    </row>
    <row r="789" spans="10:10" ht="15.75" customHeight="1" x14ac:dyDescent="0.45">
      <c r="J789" s="38"/>
    </row>
    <row r="790" spans="10:10" ht="15.75" customHeight="1" x14ac:dyDescent="0.45">
      <c r="J790" s="38"/>
    </row>
    <row r="791" spans="10:10" ht="15.75" customHeight="1" x14ac:dyDescent="0.45">
      <c r="J791" s="38"/>
    </row>
    <row r="792" spans="10:10" ht="15.75" customHeight="1" x14ac:dyDescent="0.45">
      <c r="J792" s="38"/>
    </row>
    <row r="793" spans="10:10" ht="15.75" customHeight="1" x14ac:dyDescent="0.45">
      <c r="J793" s="38"/>
    </row>
    <row r="794" spans="10:10" ht="15.75" customHeight="1" x14ac:dyDescent="0.45">
      <c r="J794" s="38"/>
    </row>
    <row r="795" spans="10:10" ht="15.75" customHeight="1" x14ac:dyDescent="0.45">
      <c r="J795" s="38"/>
    </row>
    <row r="796" spans="10:10" ht="15.75" customHeight="1" x14ac:dyDescent="0.45">
      <c r="J796" s="38"/>
    </row>
    <row r="797" spans="10:10" ht="15.75" customHeight="1" x14ac:dyDescent="0.45">
      <c r="J797" s="38"/>
    </row>
    <row r="798" spans="10:10" ht="15.75" customHeight="1" x14ac:dyDescent="0.45">
      <c r="J798" s="38"/>
    </row>
    <row r="799" spans="10:10" ht="15.75" customHeight="1" x14ac:dyDescent="0.45">
      <c r="J799" s="38"/>
    </row>
    <row r="800" spans="10:10" ht="15.75" customHeight="1" x14ac:dyDescent="0.45">
      <c r="J800" s="38"/>
    </row>
    <row r="801" spans="10:10" ht="15.75" customHeight="1" x14ac:dyDescent="0.45">
      <c r="J801" s="38"/>
    </row>
    <row r="802" spans="10:10" ht="15.75" customHeight="1" x14ac:dyDescent="0.45">
      <c r="J802" s="38"/>
    </row>
    <row r="803" spans="10:10" ht="15.75" customHeight="1" x14ac:dyDescent="0.45">
      <c r="J803" s="38"/>
    </row>
    <row r="804" spans="10:10" ht="15.75" customHeight="1" x14ac:dyDescent="0.45">
      <c r="J804" s="38"/>
    </row>
    <row r="805" spans="10:10" ht="15.75" customHeight="1" x14ac:dyDescent="0.45">
      <c r="J805" s="38"/>
    </row>
    <row r="806" spans="10:10" ht="15.75" customHeight="1" x14ac:dyDescent="0.45">
      <c r="J806" s="38"/>
    </row>
    <row r="807" spans="10:10" ht="15.75" customHeight="1" x14ac:dyDescent="0.45">
      <c r="J807" s="38"/>
    </row>
    <row r="808" spans="10:10" ht="15.75" customHeight="1" x14ac:dyDescent="0.45">
      <c r="J808" s="38"/>
    </row>
    <row r="809" spans="10:10" ht="15.75" customHeight="1" x14ac:dyDescent="0.45">
      <c r="J809" s="38"/>
    </row>
    <row r="810" spans="10:10" ht="15.75" customHeight="1" x14ac:dyDescent="0.45">
      <c r="J810" s="38"/>
    </row>
    <row r="811" spans="10:10" ht="15.75" customHeight="1" x14ac:dyDescent="0.45">
      <c r="J811" s="38"/>
    </row>
    <row r="812" spans="10:10" ht="15.75" customHeight="1" x14ac:dyDescent="0.45">
      <c r="J812" s="38"/>
    </row>
    <row r="813" spans="10:10" ht="15.75" customHeight="1" x14ac:dyDescent="0.45">
      <c r="J813" s="38"/>
    </row>
    <row r="814" spans="10:10" ht="15.75" customHeight="1" x14ac:dyDescent="0.45">
      <c r="J814" s="38"/>
    </row>
    <row r="815" spans="10:10" ht="15.75" customHeight="1" x14ac:dyDescent="0.45">
      <c r="J815" s="38"/>
    </row>
    <row r="816" spans="10:10" ht="15.75" customHeight="1" x14ac:dyDescent="0.45">
      <c r="J816" s="38"/>
    </row>
    <row r="817" spans="10:10" ht="15.75" customHeight="1" x14ac:dyDescent="0.45">
      <c r="J817" s="38"/>
    </row>
    <row r="818" spans="10:10" ht="15.75" customHeight="1" x14ac:dyDescent="0.45">
      <c r="J818" s="38"/>
    </row>
    <row r="819" spans="10:10" ht="15.75" customHeight="1" x14ac:dyDescent="0.45">
      <c r="J819" s="38"/>
    </row>
    <row r="820" spans="10:10" ht="15.75" customHeight="1" x14ac:dyDescent="0.45">
      <c r="J820" s="38"/>
    </row>
    <row r="821" spans="10:10" ht="15.75" customHeight="1" x14ac:dyDescent="0.45">
      <c r="J821" s="38"/>
    </row>
    <row r="822" spans="10:10" ht="15.75" customHeight="1" x14ac:dyDescent="0.45">
      <c r="J822" s="38"/>
    </row>
    <row r="823" spans="10:10" ht="15.75" customHeight="1" x14ac:dyDescent="0.45">
      <c r="J823" s="38"/>
    </row>
    <row r="824" spans="10:10" ht="15.75" customHeight="1" x14ac:dyDescent="0.45">
      <c r="J824" s="38"/>
    </row>
    <row r="825" spans="10:10" ht="15.75" customHeight="1" x14ac:dyDescent="0.45">
      <c r="J825" s="38"/>
    </row>
    <row r="826" spans="10:10" ht="15.75" customHeight="1" x14ac:dyDescent="0.45">
      <c r="J826" s="38"/>
    </row>
    <row r="827" spans="10:10" ht="15.75" customHeight="1" x14ac:dyDescent="0.45">
      <c r="J827" s="38"/>
    </row>
    <row r="828" spans="10:10" ht="15.75" customHeight="1" x14ac:dyDescent="0.45">
      <c r="J828" s="38"/>
    </row>
    <row r="829" spans="10:10" ht="15.75" customHeight="1" x14ac:dyDescent="0.45">
      <c r="J829" s="38"/>
    </row>
    <row r="830" spans="10:10" ht="15.75" customHeight="1" x14ac:dyDescent="0.45">
      <c r="J830" s="38"/>
    </row>
    <row r="831" spans="10:10" ht="15.75" customHeight="1" x14ac:dyDescent="0.45">
      <c r="J831" s="38"/>
    </row>
    <row r="832" spans="10:10" ht="15.75" customHeight="1" x14ac:dyDescent="0.45">
      <c r="J832" s="38"/>
    </row>
    <row r="833" spans="10:10" ht="15.75" customHeight="1" x14ac:dyDescent="0.45">
      <c r="J833" s="38"/>
    </row>
    <row r="834" spans="10:10" ht="15.75" customHeight="1" x14ac:dyDescent="0.45">
      <c r="J834" s="38"/>
    </row>
    <row r="835" spans="10:10" ht="15.75" customHeight="1" x14ac:dyDescent="0.45">
      <c r="J835" s="38"/>
    </row>
    <row r="836" spans="10:10" ht="15.75" customHeight="1" x14ac:dyDescent="0.45">
      <c r="J836" s="38"/>
    </row>
    <row r="837" spans="10:10" ht="15.75" customHeight="1" x14ac:dyDescent="0.45">
      <c r="J837" s="38"/>
    </row>
    <row r="838" spans="10:10" ht="15.75" customHeight="1" x14ac:dyDescent="0.45">
      <c r="J838" s="38"/>
    </row>
    <row r="839" spans="10:10" ht="15.75" customHeight="1" x14ac:dyDescent="0.45">
      <c r="J839" s="38"/>
    </row>
    <row r="840" spans="10:10" ht="15.75" customHeight="1" x14ac:dyDescent="0.45">
      <c r="J840" s="38"/>
    </row>
    <row r="841" spans="10:10" ht="15.75" customHeight="1" x14ac:dyDescent="0.45">
      <c r="J841" s="38"/>
    </row>
    <row r="842" spans="10:10" ht="15.75" customHeight="1" x14ac:dyDescent="0.45">
      <c r="J842" s="38"/>
    </row>
    <row r="843" spans="10:10" ht="15.75" customHeight="1" x14ac:dyDescent="0.45">
      <c r="J843" s="38"/>
    </row>
    <row r="844" spans="10:10" ht="15.75" customHeight="1" x14ac:dyDescent="0.45">
      <c r="J844" s="38"/>
    </row>
    <row r="845" spans="10:10" ht="15.75" customHeight="1" x14ac:dyDescent="0.45">
      <c r="J845" s="38"/>
    </row>
    <row r="846" spans="10:10" ht="15.75" customHeight="1" x14ac:dyDescent="0.45">
      <c r="J846" s="38"/>
    </row>
    <row r="847" spans="10:10" ht="15.75" customHeight="1" x14ac:dyDescent="0.45">
      <c r="J847" s="38"/>
    </row>
    <row r="848" spans="10:10" ht="15.75" customHeight="1" x14ac:dyDescent="0.45">
      <c r="J848" s="38"/>
    </row>
    <row r="849" spans="10:10" ht="15.75" customHeight="1" x14ac:dyDescent="0.45">
      <c r="J849" s="38"/>
    </row>
    <row r="850" spans="10:10" ht="15.75" customHeight="1" x14ac:dyDescent="0.45">
      <c r="J850" s="38"/>
    </row>
    <row r="851" spans="10:10" ht="15.75" customHeight="1" x14ac:dyDescent="0.45">
      <c r="J851" s="38"/>
    </row>
    <row r="852" spans="10:10" ht="15.75" customHeight="1" x14ac:dyDescent="0.45">
      <c r="J852" s="38"/>
    </row>
    <row r="853" spans="10:10" ht="15.75" customHeight="1" x14ac:dyDescent="0.45">
      <c r="J853" s="38"/>
    </row>
    <row r="854" spans="10:10" ht="15.75" customHeight="1" x14ac:dyDescent="0.45">
      <c r="J854" s="38"/>
    </row>
    <row r="855" spans="10:10" ht="15.75" customHeight="1" x14ac:dyDescent="0.45">
      <c r="J855" s="38"/>
    </row>
    <row r="856" spans="10:10" ht="15.75" customHeight="1" x14ac:dyDescent="0.45">
      <c r="J856" s="38"/>
    </row>
    <row r="857" spans="10:10" ht="15.75" customHeight="1" x14ac:dyDescent="0.45">
      <c r="J857" s="38"/>
    </row>
    <row r="858" spans="10:10" ht="15.75" customHeight="1" x14ac:dyDescent="0.45">
      <c r="J858" s="38"/>
    </row>
    <row r="859" spans="10:10" ht="15.75" customHeight="1" x14ac:dyDescent="0.45">
      <c r="J859" s="38"/>
    </row>
    <row r="860" spans="10:10" ht="15.75" customHeight="1" x14ac:dyDescent="0.45">
      <c r="J860" s="38"/>
    </row>
    <row r="861" spans="10:10" ht="15.75" customHeight="1" x14ac:dyDescent="0.45">
      <c r="J861" s="38"/>
    </row>
    <row r="862" spans="10:10" ht="15.75" customHeight="1" x14ac:dyDescent="0.45">
      <c r="J862" s="38"/>
    </row>
    <row r="863" spans="10:10" ht="15.75" customHeight="1" x14ac:dyDescent="0.45">
      <c r="J863" s="38"/>
    </row>
    <row r="864" spans="10:10" ht="15.75" customHeight="1" x14ac:dyDescent="0.45">
      <c r="J864" s="38"/>
    </row>
    <row r="865" spans="10:10" ht="15.75" customHeight="1" x14ac:dyDescent="0.45">
      <c r="J865" s="38"/>
    </row>
    <row r="866" spans="10:10" ht="15.75" customHeight="1" x14ac:dyDescent="0.45">
      <c r="J866" s="38"/>
    </row>
    <row r="867" spans="10:10" ht="15.75" customHeight="1" x14ac:dyDescent="0.45">
      <c r="J867" s="38"/>
    </row>
    <row r="868" spans="10:10" ht="15.75" customHeight="1" x14ac:dyDescent="0.45">
      <c r="J868" s="38"/>
    </row>
    <row r="869" spans="10:10" ht="15.75" customHeight="1" x14ac:dyDescent="0.45">
      <c r="J869" s="38"/>
    </row>
    <row r="870" spans="10:10" ht="15.75" customHeight="1" x14ac:dyDescent="0.45">
      <c r="J870" s="38"/>
    </row>
    <row r="871" spans="10:10" ht="15.75" customHeight="1" x14ac:dyDescent="0.45">
      <c r="J871" s="38"/>
    </row>
    <row r="872" spans="10:10" ht="15.75" customHeight="1" x14ac:dyDescent="0.45">
      <c r="J872" s="38"/>
    </row>
    <row r="873" spans="10:10" ht="15.75" customHeight="1" x14ac:dyDescent="0.45">
      <c r="J873" s="38"/>
    </row>
    <row r="874" spans="10:10" ht="15.75" customHeight="1" x14ac:dyDescent="0.45">
      <c r="J874" s="38"/>
    </row>
    <row r="875" spans="10:10" ht="15.75" customHeight="1" x14ac:dyDescent="0.45">
      <c r="J875" s="38"/>
    </row>
    <row r="876" spans="10:10" ht="15.75" customHeight="1" x14ac:dyDescent="0.45">
      <c r="J876" s="38"/>
    </row>
    <row r="877" spans="10:10" ht="15.75" customHeight="1" x14ac:dyDescent="0.45">
      <c r="J877" s="38"/>
    </row>
    <row r="878" spans="10:10" ht="15.75" customHeight="1" x14ac:dyDescent="0.45">
      <c r="J878" s="38"/>
    </row>
    <row r="879" spans="10:10" ht="15.75" customHeight="1" x14ac:dyDescent="0.45">
      <c r="J879" s="38"/>
    </row>
    <row r="880" spans="10:10" ht="15.75" customHeight="1" x14ac:dyDescent="0.45">
      <c r="J880" s="38"/>
    </row>
    <row r="881" spans="10:10" ht="15.75" customHeight="1" x14ac:dyDescent="0.45">
      <c r="J881" s="38"/>
    </row>
    <row r="882" spans="10:10" ht="15.75" customHeight="1" x14ac:dyDescent="0.45">
      <c r="J882" s="38"/>
    </row>
    <row r="883" spans="10:10" ht="15.75" customHeight="1" x14ac:dyDescent="0.45">
      <c r="J883" s="38"/>
    </row>
    <row r="884" spans="10:10" ht="15.75" customHeight="1" x14ac:dyDescent="0.45">
      <c r="J884" s="38"/>
    </row>
    <row r="885" spans="10:10" ht="15.75" customHeight="1" x14ac:dyDescent="0.45">
      <c r="J885" s="38"/>
    </row>
    <row r="886" spans="10:10" ht="15.75" customHeight="1" x14ac:dyDescent="0.45">
      <c r="J886" s="38"/>
    </row>
    <row r="887" spans="10:10" ht="15.75" customHeight="1" x14ac:dyDescent="0.45">
      <c r="J887" s="38"/>
    </row>
    <row r="888" spans="10:10" ht="15.75" customHeight="1" x14ac:dyDescent="0.45">
      <c r="J888" s="38"/>
    </row>
    <row r="889" spans="10:10" ht="15.75" customHeight="1" x14ac:dyDescent="0.45">
      <c r="J889" s="38"/>
    </row>
    <row r="890" spans="10:10" ht="15.75" customHeight="1" x14ac:dyDescent="0.45">
      <c r="J890" s="38"/>
    </row>
    <row r="891" spans="10:10" ht="15.75" customHeight="1" x14ac:dyDescent="0.45">
      <c r="J891" s="38"/>
    </row>
    <row r="892" spans="10:10" ht="15.75" customHeight="1" x14ac:dyDescent="0.45">
      <c r="J892" s="38"/>
    </row>
    <row r="893" spans="10:10" ht="15.75" customHeight="1" x14ac:dyDescent="0.45">
      <c r="J893" s="38"/>
    </row>
    <row r="894" spans="10:10" ht="15.75" customHeight="1" x14ac:dyDescent="0.45">
      <c r="J894" s="38"/>
    </row>
    <row r="895" spans="10:10" ht="15.75" customHeight="1" x14ac:dyDescent="0.45">
      <c r="J895" s="38"/>
    </row>
    <row r="896" spans="10:10" ht="15.75" customHeight="1" x14ac:dyDescent="0.45">
      <c r="J896" s="38"/>
    </row>
    <row r="897" spans="10:10" ht="15.75" customHeight="1" x14ac:dyDescent="0.45">
      <c r="J897" s="38"/>
    </row>
    <row r="898" spans="10:10" ht="15.75" customHeight="1" x14ac:dyDescent="0.45">
      <c r="J898" s="38"/>
    </row>
    <row r="899" spans="10:10" ht="15.75" customHeight="1" x14ac:dyDescent="0.45">
      <c r="J899" s="38"/>
    </row>
    <row r="900" spans="10:10" ht="15.75" customHeight="1" x14ac:dyDescent="0.45">
      <c r="J900" s="38"/>
    </row>
    <row r="901" spans="10:10" ht="15.75" customHeight="1" x14ac:dyDescent="0.45">
      <c r="J901" s="38"/>
    </row>
    <row r="902" spans="10:10" ht="15.75" customHeight="1" x14ac:dyDescent="0.45">
      <c r="J902" s="38"/>
    </row>
    <row r="903" spans="10:10" ht="15.75" customHeight="1" x14ac:dyDescent="0.45">
      <c r="J903" s="38"/>
    </row>
    <row r="904" spans="10:10" ht="15.75" customHeight="1" x14ac:dyDescent="0.45">
      <c r="J904" s="38"/>
    </row>
    <row r="905" spans="10:10" ht="15.75" customHeight="1" x14ac:dyDescent="0.45">
      <c r="J905" s="38"/>
    </row>
    <row r="906" spans="10:10" ht="15.75" customHeight="1" x14ac:dyDescent="0.45">
      <c r="J906" s="38"/>
    </row>
    <row r="907" spans="10:10" ht="15.75" customHeight="1" x14ac:dyDescent="0.45">
      <c r="J907" s="38"/>
    </row>
    <row r="908" spans="10:10" ht="15.75" customHeight="1" x14ac:dyDescent="0.45">
      <c r="J908" s="38"/>
    </row>
    <row r="909" spans="10:10" ht="15.75" customHeight="1" x14ac:dyDescent="0.45">
      <c r="J909" s="38"/>
    </row>
    <row r="910" spans="10:10" ht="15.75" customHeight="1" x14ac:dyDescent="0.45">
      <c r="J910" s="38"/>
    </row>
    <row r="911" spans="10:10" ht="15.75" customHeight="1" x14ac:dyDescent="0.45">
      <c r="J911" s="38"/>
    </row>
    <row r="912" spans="10:10" ht="15.75" customHeight="1" x14ac:dyDescent="0.45">
      <c r="J912" s="38"/>
    </row>
    <row r="913" spans="10:10" ht="15.75" customHeight="1" x14ac:dyDescent="0.45">
      <c r="J913" s="38"/>
    </row>
    <row r="914" spans="10:10" ht="15.75" customHeight="1" x14ac:dyDescent="0.45">
      <c r="J914" s="38"/>
    </row>
    <row r="915" spans="10:10" ht="15.75" customHeight="1" x14ac:dyDescent="0.45">
      <c r="J915" s="38"/>
    </row>
    <row r="916" spans="10:10" ht="15.75" customHeight="1" x14ac:dyDescent="0.45">
      <c r="J916" s="38"/>
    </row>
    <row r="917" spans="10:10" ht="15.75" customHeight="1" x14ac:dyDescent="0.45">
      <c r="J917" s="38"/>
    </row>
    <row r="918" spans="10:10" ht="15.75" customHeight="1" x14ac:dyDescent="0.45">
      <c r="J918" s="38"/>
    </row>
    <row r="919" spans="10:10" ht="15.75" customHeight="1" x14ac:dyDescent="0.45">
      <c r="J919" s="38"/>
    </row>
    <row r="920" spans="10:10" ht="15.75" customHeight="1" x14ac:dyDescent="0.45">
      <c r="J920" s="38"/>
    </row>
    <row r="921" spans="10:10" ht="15.75" customHeight="1" x14ac:dyDescent="0.45">
      <c r="J921" s="38"/>
    </row>
    <row r="922" spans="10:10" ht="15.75" customHeight="1" x14ac:dyDescent="0.45">
      <c r="J922" s="38"/>
    </row>
    <row r="923" spans="10:10" ht="15.75" customHeight="1" x14ac:dyDescent="0.45">
      <c r="J923" s="38"/>
    </row>
    <row r="924" spans="10:10" ht="15.75" customHeight="1" x14ac:dyDescent="0.45">
      <c r="J924" s="38"/>
    </row>
    <row r="925" spans="10:10" ht="15.75" customHeight="1" x14ac:dyDescent="0.45">
      <c r="J925" s="38"/>
    </row>
    <row r="926" spans="10:10" ht="15.75" customHeight="1" x14ac:dyDescent="0.45">
      <c r="J926" s="38"/>
    </row>
    <row r="927" spans="10:10" ht="15.75" customHeight="1" x14ac:dyDescent="0.45">
      <c r="J927" s="38"/>
    </row>
    <row r="928" spans="10:10" ht="15.75" customHeight="1" x14ac:dyDescent="0.45">
      <c r="J928" s="38"/>
    </row>
    <row r="929" spans="10:10" ht="15.75" customHeight="1" x14ac:dyDescent="0.45">
      <c r="J929" s="38"/>
    </row>
    <row r="930" spans="10:10" ht="15.75" customHeight="1" x14ac:dyDescent="0.45">
      <c r="J930" s="38"/>
    </row>
  </sheetData>
  <mergeCells count="8">
    <mergeCell ref="B43:F43"/>
    <mergeCell ref="B1:F1"/>
    <mergeCell ref="B2:F2"/>
    <mergeCell ref="I2:I5"/>
    <mergeCell ref="B39:F39"/>
    <mergeCell ref="B42:C42"/>
    <mergeCell ref="B41:C41"/>
    <mergeCell ref="B32:G32"/>
  </mergeCells>
  <hyperlinks>
    <hyperlink ref="J3" location="'$Operativo'!A1" display="Techos verdes" xr:uid="{00000000-0004-0000-0600-000000000000}"/>
  </hyperlinks>
  <pageMargins left="0.7" right="0.7" top="0.75" bottom="0.75" header="0" footer="0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1"/>
  <sheetViews>
    <sheetView workbookViewId="0">
      <selection activeCell="I8" sqref="I8"/>
    </sheetView>
  </sheetViews>
  <sheetFormatPr baseColWidth="10" defaultColWidth="14.46484375" defaultRowHeight="15" customHeight="1" x14ac:dyDescent="0.45"/>
  <cols>
    <col min="1" max="1" width="6.46484375" style="20" customWidth="1"/>
    <col min="2" max="2" width="55.1328125" style="20" customWidth="1"/>
    <col min="3" max="6" width="21.1328125" style="20" customWidth="1"/>
    <col min="7" max="7" width="8.1328125" style="20" customWidth="1"/>
    <col min="8" max="8" width="7.46484375" style="20" customWidth="1"/>
    <col min="9" max="9" width="31" style="20" customWidth="1"/>
    <col min="10" max="10" width="26.6640625" style="20" bestFit="1" customWidth="1"/>
    <col min="11" max="26" width="11.46484375" style="20" customWidth="1"/>
    <col min="27" max="16384" width="14.46484375" style="20"/>
  </cols>
  <sheetData>
    <row r="1" spans="1:26" ht="72.75" customHeight="1" x14ac:dyDescent="0.45">
      <c r="A1" s="25"/>
      <c r="B1" s="371" t="s">
        <v>258</v>
      </c>
      <c r="C1" s="358"/>
      <c r="D1" s="358"/>
      <c r="E1" s="358"/>
      <c r="F1" s="359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29" customHeight="1" thickBot="1" x14ac:dyDescent="0.5">
      <c r="B2" s="383" t="s">
        <v>276</v>
      </c>
      <c r="C2" s="384"/>
      <c r="D2" s="384"/>
      <c r="E2" s="384"/>
      <c r="F2" s="385"/>
      <c r="G2" s="25"/>
      <c r="H2" s="25"/>
      <c r="I2" s="25"/>
      <c r="J2" s="25"/>
    </row>
    <row r="3" spans="1:26" ht="28.05" customHeight="1" x14ac:dyDescent="0.45">
      <c r="B3" s="178" t="s">
        <v>265</v>
      </c>
      <c r="C3" s="179"/>
      <c r="D3" s="179"/>
      <c r="E3" s="180"/>
      <c r="F3" s="181"/>
      <c r="G3" s="25"/>
      <c r="H3" s="25"/>
      <c r="I3" s="363" t="s">
        <v>116</v>
      </c>
      <c r="J3" s="387" t="s">
        <v>177</v>
      </c>
    </row>
    <row r="4" spans="1:26" ht="28.05" customHeight="1" thickBot="1" x14ac:dyDescent="0.5">
      <c r="B4" s="178" t="s">
        <v>259</v>
      </c>
      <c r="C4" s="179"/>
      <c r="D4" s="179"/>
      <c r="E4" s="180"/>
      <c r="F4" s="181"/>
      <c r="G4" s="25"/>
      <c r="H4" s="25"/>
      <c r="I4" s="386"/>
      <c r="J4" s="388"/>
    </row>
    <row r="5" spans="1:26" ht="28.05" customHeight="1" x14ac:dyDescent="0.45">
      <c r="B5" s="182" t="s">
        <v>160</v>
      </c>
      <c r="C5" s="183" t="s">
        <v>104</v>
      </c>
      <c r="D5" s="184">
        <v>3</v>
      </c>
      <c r="E5" s="185">
        <v>51722</v>
      </c>
      <c r="F5" s="186">
        <f t="shared" ref="F5:F10" si="0">D5*E5</f>
        <v>155166</v>
      </c>
      <c r="G5" s="25"/>
      <c r="H5" s="25"/>
      <c r="I5" s="25"/>
      <c r="J5" s="25"/>
    </row>
    <row r="6" spans="1:26" ht="28.05" customHeight="1" x14ac:dyDescent="0.45">
      <c r="B6" s="182" t="s">
        <v>155</v>
      </c>
      <c r="C6" s="183" t="s">
        <v>104</v>
      </c>
      <c r="D6" s="184">
        <v>3</v>
      </c>
      <c r="E6" s="185">
        <v>51722</v>
      </c>
      <c r="F6" s="186">
        <f t="shared" si="0"/>
        <v>155166</v>
      </c>
      <c r="G6" s="25"/>
      <c r="H6" s="25"/>
      <c r="I6" s="25"/>
      <c r="J6" s="25"/>
    </row>
    <row r="7" spans="1:26" ht="28.05" customHeight="1" x14ac:dyDescent="0.45">
      <c r="B7" s="182" t="s">
        <v>156</v>
      </c>
      <c r="C7" s="183" t="s">
        <v>161</v>
      </c>
      <c r="D7" s="184">
        <v>3</v>
      </c>
      <c r="E7" s="185">
        <v>51722</v>
      </c>
      <c r="F7" s="186">
        <f t="shared" si="0"/>
        <v>155166</v>
      </c>
      <c r="G7" s="25"/>
      <c r="H7" s="25"/>
    </row>
    <row r="8" spans="1:26" ht="28.05" customHeight="1" x14ac:dyDescent="0.45">
      <c r="B8" s="187" t="s">
        <v>157</v>
      </c>
      <c r="C8" s="183" t="s">
        <v>161</v>
      </c>
      <c r="D8" s="184">
        <v>3</v>
      </c>
      <c r="E8" s="185">
        <v>51722</v>
      </c>
      <c r="F8" s="186">
        <f t="shared" si="0"/>
        <v>155166</v>
      </c>
      <c r="G8" s="25"/>
      <c r="H8" s="25"/>
    </row>
    <row r="9" spans="1:26" ht="28.05" customHeight="1" x14ac:dyDescent="0.45">
      <c r="B9" s="182" t="s">
        <v>158</v>
      </c>
      <c r="C9" s="183" t="s">
        <v>104</v>
      </c>
      <c r="D9" s="184">
        <v>3</v>
      </c>
      <c r="E9" s="185">
        <v>51722</v>
      </c>
      <c r="F9" s="186">
        <f t="shared" si="0"/>
        <v>155166</v>
      </c>
      <c r="G9" s="25"/>
      <c r="H9" s="25"/>
    </row>
    <row r="10" spans="1:26" ht="28.05" customHeight="1" x14ac:dyDescent="0.45">
      <c r="B10" s="182" t="s">
        <v>159</v>
      </c>
      <c r="C10" s="183" t="s">
        <v>104</v>
      </c>
      <c r="D10" s="184">
        <v>3</v>
      </c>
      <c r="E10" s="185">
        <v>51722</v>
      </c>
      <c r="F10" s="186">
        <f t="shared" si="0"/>
        <v>155166</v>
      </c>
      <c r="G10" s="25"/>
      <c r="H10" s="25"/>
    </row>
    <row r="11" spans="1:26" ht="28.05" customHeight="1" x14ac:dyDescent="0.45">
      <c r="B11" s="188" t="s">
        <v>110</v>
      </c>
      <c r="C11" s="189"/>
      <c r="D11" s="190">
        <f>SUM(D5:D10)</f>
        <v>18</v>
      </c>
      <c r="E11" s="191"/>
      <c r="F11" s="192">
        <f>SUM(F5:F9)</f>
        <v>775830</v>
      </c>
      <c r="G11" s="25"/>
      <c r="H11" s="25"/>
    </row>
    <row r="12" spans="1:26" ht="28.05" customHeight="1" x14ac:dyDescent="0.45">
      <c r="B12" s="188" t="s">
        <v>260</v>
      </c>
      <c r="C12" s="189"/>
      <c r="D12" s="190"/>
      <c r="E12" s="193"/>
      <c r="F12" s="194"/>
      <c r="G12" s="25"/>
      <c r="H12" s="25"/>
    </row>
    <row r="13" spans="1:26" ht="28.05" customHeight="1" x14ac:dyDescent="0.45">
      <c r="B13" s="182" t="s">
        <v>162</v>
      </c>
      <c r="C13" s="183" t="s">
        <v>95</v>
      </c>
      <c r="D13" s="184">
        <v>1</v>
      </c>
      <c r="E13" s="195">
        <v>500000</v>
      </c>
      <c r="F13" s="196">
        <f t="shared" ref="F13" si="1">D13*E13</f>
        <v>500000</v>
      </c>
      <c r="G13" s="25"/>
      <c r="H13" s="25"/>
    </row>
    <row r="14" spans="1:26" ht="28.05" customHeight="1" x14ac:dyDescent="0.45">
      <c r="B14" s="182" t="s">
        <v>163</v>
      </c>
      <c r="C14" s="183" t="s">
        <v>164</v>
      </c>
      <c r="D14" s="184">
        <v>15</v>
      </c>
      <c r="E14" s="195">
        <v>15000</v>
      </c>
      <c r="F14" s="186">
        <f>D14*E14</f>
        <v>225000</v>
      </c>
      <c r="G14" s="25"/>
      <c r="H14" s="25"/>
    </row>
    <row r="15" spans="1:26" ht="28.05" customHeight="1" x14ac:dyDescent="0.45">
      <c r="B15" s="182" t="s">
        <v>165</v>
      </c>
      <c r="C15" s="183" t="s">
        <v>95</v>
      </c>
      <c r="D15" s="184">
        <v>30</v>
      </c>
      <c r="E15" s="195">
        <v>10000</v>
      </c>
      <c r="F15" s="186">
        <f>D15*E15</f>
        <v>300000</v>
      </c>
      <c r="G15" s="25"/>
      <c r="H15" s="25"/>
    </row>
    <row r="16" spans="1:26" ht="28.05" customHeight="1" x14ac:dyDescent="0.45">
      <c r="B16" s="188" t="s">
        <v>106</v>
      </c>
      <c r="C16" s="189"/>
      <c r="D16" s="190"/>
      <c r="E16" s="193"/>
      <c r="F16" s="192">
        <f>SUM(F13:F15)</f>
        <v>1025000</v>
      </c>
      <c r="G16" s="25"/>
      <c r="H16" s="25"/>
    </row>
    <row r="17" spans="2:8" ht="28.05" customHeight="1" x14ac:dyDescent="0.45">
      <c r="B17" s="188" t="s">
        <v>263</v>
      </c>
      <c r="C17" s="189"/>
      <c r="D17" s="190"/>
      <c r="E17" s="193"/>
      <c r="F17" s="192">
        <f>F11+F16</f>
        <v>1800830</v>
      </c>
      <c r="G17" s="25"/>
      <c r="H17" s="25"/>
    </row>
    <row r="18" spans="2:8" ht="28.05" customHeight="1" x14ac:dyDescent="0.45">
      <c r="B18" s="188" t="s">
        <v>264</v>
      </c>
      <c r="C18" s="189"/>
      <c r="D18" s="190"/>
      <c r="E18" s="193"/>
      <c r="F18" s="194"/>
    </row>
    <row r="19" spans="2:8" ht="28.05" customHeight="1" x14ac:dyDescent="0.45">
      <c r="B19" s="182" t="s">
        <v>107</v>
      </c>
      <c r="C19" s="183"/>
      <c r="D19" s="184"/>
      <c r="E19" s="195"/>
      <c r="F19" s="196"/>
    </row>
    <row r="20" spans="2:8" ht="18" customHeight="1" x14ac:dyDescent="0.45">
      <c r="B20" s="182" t="s">
        <v>166</v>
      </c>
      <c r="C20" s="183" t="s">
        <v>146</v>
      </c>
      <c r="D20" s="184">
        <v>4</v>
      </c>
      <c r="E20" s="195">
        <v>6000</v>
      </c>
      <c r="F20" s="186">
        <f>D20*E20</f>
        <v>24000</v>
      </c>
    </row>
    <row r="21" spans="2:8" ht="28.05" customHeight="1" x14ac:dyDescent="0.45">
      <c r="B21" s="182" t="s">
        <v>108</v>
      </c>
      <c r="C21" s="183" t="s">
        <v>105</v>
      </c>
      <c r="D21" s="197">
        <v>0.2</v>
      </c>
      <c r="E21" s="198"/>
      <c r="F21" s="186">
        <f>F17*D21</f>
        <v>360166</v>
      </c>
    </row>
    <row r="22" spans="2:8" ht="27" customHeight="1" x14ac:dyDescent="0.45">
      <c r="B22" s="199" t="s">
        <v>109</v>
      </c>
      <c r="C22" s="183" t="s">
        <v>105</v>
      </c>
      <c r="D22" s="197">
        <v>0.05</v>
      </c>
      <c r="E22" s="198"/>
      <c r="F22" s="196">
        <f>F11*D22</f>
        <v>38791.5</v>
      </c>
    </row>
    <row r="23" spans="2:8" ht="24" customHeight="1" x14ac:dyDescent="0.45">
      <c r="B23" s="188" t="s">
        <v>261</v>
      </c>
      <c r="C23" s="189"/>
      <c r="D23" s="190"/>
      <c r="E23" s="193"/>
      <c r="F23" s="192">
        <f>SUM(F20:F22)</f>
        <v>422957.5</v>
      </c>
    </row>
    <row r="24" spans="2:8" ht="24" customHeight="1" x14ac:dyDescent="0.45">
      <c r="B24" s="188" t="s">
        <v>262</v>
      </c>
      <c r="C24" s="189"/>
      <c r="D24" s="190"/>
      <c r="E24" s="193"/>
      <c r="F24" s="192">
        <f>F17+F23</f>
        <v>2223787.5</v>
      </c>
    </row>
    <row r="25" spans="2:8" ht="24" customHeight="1" x14ac:dyDescent="0.45">
      <c r="B25" s="200" t="s">
        <v>266</v>
      </c>
      <c r="C25" s="201"/>
      <c r="D25" s="202"/>
      <c r="E25" s="203"/>
      <c r="F25" s="204">
        <f>F2+F24</f>
        <v>2223787.5</v>
      </c>
    </row>
    <row r="26" spans="2:8" ht="24" customHeight="1" x14ac:dyDescent="0.45"/>
    <row r="27" spans="2:8" ht="15.75" customHeight="1" x14ac:dyDescent="0.45"/>
    <row r="28" spans="2:8" ht="15.75" customHeight="1" x14ac:dyDescent="0.45"/>
    <row r="29" spans="2:8" ht="15.75" customHeight="1" x14ac:dyDescent="0.45"/>
    <row r="30" spans="2:8" ht="15.75" customHeight="1" x14ac:dyDescent="0.45"/>
    <row r="31" spans="2:8" ht="15.75" customHeight="1" x14ac:dyDescent="0.45"/>
    <row r="32" spans="2:8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  <row r="1001" ht="15.75" customHeight="1" x14ac:dyDescent="0.45"/>
  </sheetData>
  <mergeCells count="4">
    <mergeCell ref="B1:F1"/>
    <mergeCell ref="B2:F2"/>
    <mergeCell ref="I3:I4"/>
    <mergeCell ref="J3:J4"/>
  </mergeCells>
  <hyperlinks>
    <hyperlink ref="J3" location="'$Mantenimiento'!A1" display="Nucleación" xr:uid="{00000000-0004-0000-0700-000000000000}"/>
  </hyperlinks>
  <pageMargins left="0.7" right="0.7" top="0.75" bottom="0.75" header="0" footer="0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A999"/>
  <sheetViews>
    <sheetView zoomScale="140" zoomScaleNormal="140" workbookViewId="0">
      <selection activeCell="D12" sqref="D12"/>
    </sheetView>
  </sheetViews>
  <sheetFormatPr baseColWidth="10" defaultColWidth="14.46484375" defaultRowHeight="15" customHeight="1" x14ac:dyDescent="0.45"/>
  <cols>
    <col min="1" max="1" width="14.46484375" style="20"/>
    <col min="2" max="2" width="48.1328125" style="20" customWidth="1"/>
    <col min="3" max="4" width="11.46484375" style="20" customWidth="1"/>
    <col min="5" max="5" width="19.6640625" style="20" customWidth="1"/>
    <col min="6" max="6" width="21.59765625" style="20" customWidth="1"/>
    <col min="7" max="27" width="11.46484375" style="20" customWidth="1"/>
    <col min="28" max="16384" width="14.46484375" style="20"/>
  </cols>
  <sheetData>
    <row r="1" spans="2:27" ht="79.5" customHeight="1" x14ac:dyDescent="0.45">
      <c r="B1" s="372" t="s">
        <v>267</v>
      </c>
      <c r="C1" s="332"/>
      <c r="D1" s="332"/>
      <c r="E1" s="332"/>
      <c r="F1" s="333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2:27" ht="27" customHeight="1" x14ac:dyDescent="0.45">
      <c r="B2" s="174" t="s">
        <v>117</v>
      </c>
      <c r="C2" s="175" t="s">
        <v>95</v>
      </c>
      <c r="D2" s="175" t="s">
        <v>118</v>
      </c>
      <c r="E2" s="175" t="s">
        <v>119</v>
      </c>
      <c r="F2" s="176" t="s">
        <v>103</v>
      </c>
    </row>
    <row r="3" spans="2:27" ht="15.4" x14ac:dyDescent="0.45">
      <c r="B3" s="142" t="s">
        <v>80</v>
      </c>
      <c r="C3" s="143" t="s">
        <v>120</v>
      </c>
      <c r="D3" s="143">
        <v>0.6</v>
      </c>
      <c r="E3" s="144">
        <v>8000000</v>
      </c>
      <c r="F3" s="145">
        <f>D3*E3</f>
        <v>4800000</v>
      </c>
    </row>
    <row r="4" spans="2:27" ht="15.4" x14ac:dyDescent="0.45">
      <c r="B4" s="146" t="s">
        <v>136</v>
      </c>
      <c r="C4" s="143" t="s">
        <v>120</v>
      </c>
      <c r="D4" s="143">
        <v>0.6</v>
      </c>
      <c r="E4" s="144">
        <v>6900000</v>
      </c>
      <c r="F4" s="145">
        <f t="shared" ref="F4:F10" si="0">D4*E4</f>
        <v>4140000</v>
      </c>
    </row>
    <row r="5" spans="2:27" ht="15.4" x14ac:dyDescent="0.45">
      <c r="B5" s="147" t="s">
        <v>131</v>
      </c>
      <c r="C5" s="143" t="s">
        <v>120</v>
      </c>
      <c r="D5" s="143">
        <v>0.6</v>
      </c>
      <c r="E5" s="144">
        <v>6900000</v>
      </c>
      <c r="F5" s="145">
        <f t="shared" si="0"/>
        <v>4140000</v>
      </c>
    </row>
    <row r="6" spans="2:27" ht="15.4" x14ac:dyDescent="0.45">
      <c r="B6" s="146" t="s">
        <v>133</v>
      </c>
      <c r="C6" s="143" t="s">
        <v>120</v>
      </c>
      <c r="D6" s="143">
        <v>1.8</v>
      </c>
      <c r="E6" s="144">
        <v>6900000</v>
      </c>
      <c r="F6" s="145">
        <f t="shared" si="0"/>
        <v>12420000</v>
      </c>
    </row>
    <row r="7" spans="2:27" ht="15.4" x14ac:dyDescent="0.45">
      <c r="B7" s="146" t="s">
        <v>132</v>
      </c>
      <c r="C7" s="143" t="s">
        <v>120</v>
      </c>
      <c r="D7" s="143">
        <v>1</v>
      </c>
      <c r="E7" s="144">
        <v>6900000</v>
      </c>
      <c r="F7" s="145">
        <f t="shared" si="0"/>
        <v>6900000</v>
      </c>
    </row>
    <row r="8" spans="2:27" ht="15.4" x14ac:dyDescent="0.45">
      <c r="B8" s="146" t="s">
        <v>134</v>
      </c>
      <c r="C8" s="143" t="s">
        <v>120</v>
      </c>
      <c r="D8" s="143">
        <v>1</v>
      </c>
      <c r="E8" s="144">
        <v>6900000</v>
      </c>
      <c r="F8" s="145">
        <f t="shared" si="0"/>
        <v>6900000</v>
      </c>
    </row>
    <row r="9" spans="2:27" ht="15.4" x14ac:dyDescent="0.45">
      <c r="B9" s="146" t="s">
        <v>135</v>
      </c>
      <c r="C9" s="143" t="s">
        <v>120</v>
      </c>
      <c r="D9" s="143">
        <v>0.75</v>
      </c>
      <c r="E9" s="144">
        <v>7500000</v>
      </c>
      <c r="F9" s="145">
        <f t="shared" si="0"/>
        <v>5625000</v>
      </c>
    </row>
    <row r="10" spans="2:27" ht="15.75" thickBot="1" x14ac:dyDescent="0.5">
      <c r="B10" s="148" t="s">
        <v>83</v>
      </c>
      <c r="C10" s="143" t="s">
        <v>120</v>
      </c>
      <c r="D10" s="143">
        <v>0.5</v>
      </c>
      <c r="E10" s="144">
        <v>1000000</v>
      </c>
      <c r="F10" s="145">
        <f t="shared" si="0"/>
        <v>500000</v>
      </c>
    </row>
    <row r="11" spans="2:27" ht="14.25" x14ac:dyDescent="0.45">
      <c r="B11" s="149"/>
      <c r="C11" s="143"/>
      <c r="D11" s="143"/>
      <c r="E11" s="150"/>
      <c r="F11" s="177">
        <f>SUM(F3:F10)</f>
        <v>45425000</v>
      </c>
    </row>
    <row r="12" spans="2:27" ht="14.65" thickBot="1" x14ac:dyDescent="0.5">
      <c r="B12" s="151"/>
      <c r="C12" s="152"/>
      <c r="D12" s="152"/>
      <c r="E12" s="153"/>
      <c r="F12" s="154"/>
    </row>
    <row r="20" ht="15.75" customHeight="1" x14ac:dyDescent="0.45"/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</sheetData>
  <mergeCells count="1">
    <mergeCell ref="B1:F1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Portada</vt:lpstr>
      <vt:lpstr>Léame</vt:lpstr>
      <vt:lpstr>Plan de acción</vt:lpstr>
      <vt:lpstr>Temporalidad</vt:lpstr>
      <vt:lpstr>Responsables</vt:lpstr>
      <vt:lpstr>$Preoperativa</vt:lpstr>
      <vt:lpstr>$Operativo</vt:lpstr>
      <vt:lpstr>$Mantenimiento</vt:lpstr>
      <vt:lpstr>$S&amp;E</vt:lpstr>
      <vt:lpstr>Plan de compra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america.melo</cp:lastModifiedBy>
  <dcterms:created xsi:type="dcterms:W3CDTF">2022-01-28T00:53:03Z</dcterms:created>
  <dcterms:modified xsi:type="dcterms:W3CDTF">2022-03-27T22:07:16Z</dcterms:modified>
</cp:coreProperties>
</file>