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Volumes/JAVI HD/TNC/ANGELA ENTREGAS/Cosecha de agua_Rev-SRudas/Etapa 3-Planificación/Paso 1-Viabilidad y riesgos/"/>
    </mc:Choice>
  </mc:AlternateContent>
  <xr:revisionPtr revIDLastSave="0" documentId="13_ncr:1_{C7DA084F-60CF-7645-A87D-DDE9AE608D9E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Portada" sheetId="10" r:id="rId1"/>
    <sheet name="Léame" sheetId="5" r:id="rId2"/>
    <sheet name="Plantilla1" sheetId="6" r:id="rId3"/>
    <sheet name="Plantilla2" sheetId="7" r:id="rId4"/>
    <sheet name="Registro de Riesgos y Factores" sheetId="1" r:id="rId5"/>
    <sheet name="Matriz de evaluación del riesgo" sheetId="9" r:id="rId6"/>
    <sheet name="Settings" sheetId="4" state="hidden" r:id="rId7"/>
  </sheets>
  <externalReferences>
    <externalReference r:id="rId8"/>
  </externalReferences>
  <definedNames>
    <definedName name="Component1" localSheetId="2">Plantilla1!$C$5</definedName>
    <definedName name="Component1">'Registro de Riesgos y Factores'!$C$5</definedName>
    <definedName name="Component10" localSheetId="5">'Registro de Riesgos y Factores'!#REF!</definedName>
    <definedName name="Component10" localSheetId="2">Plantilla1!#REF!</definedName>
    <definedName name="Component10" localSheetId="3">'Registro de Riesgos y Factores'!#REF!</definedName>
    <definedName name="Component10">'Registro de Riesgos y Factores'!#REF!</definedName>
    <definedName name="Component11" localSheetId="5">'Registro de Riesgos y Factores'!#REF!</definedName>
    <definedName name="Component11" localSheetId="2">Plantilla1!#REF!</definedName>
    <definedName name="Component11" localSheetId="3">'Registro de Riesgos y Factores'!#REF!</definedName>
    <definedName name="Component11">'Registro de Riesgos y Factores'!#REF!</definedName>
    <definedName name="Component12" localSheetId="5">'Registro de Riesgos y Factores'!#REF!</definedName>
    <definedName name="Component12" localSheetId="2">Plantilla1!#REF!</definedName>
    <definedName name="Component12" localSheetId="3">'Registro de Riesgos y Factores'!#REF!</definedName>
    <definedName name="Component12">'Registro de Riesgos y Factores'!#REF!</definedName>
    <definedName name="Component13" localSheetId="5">'Registro de Riesgos y Factores'!#REF!</definedName>
    <definedName name="Component13" localSheetId="2">Plantilla1!#REF!</definedName>
    <definedName name="Component13" localSheetId="3">'Registro de Riesgos y Factores'!#REF!</definedName>
    <definedName name="Component13">'Registro de Riesgos y Factores'!#REF!</definedName>
    <definedName name="Component14" localSheetId="5">'Registro de Riesgos y Factores'!#REF!</definedName>
    <definedName name="Component14" localSheetId="2">Plantilla1!#REF!</definedName>
    <definedName name="Component14" localSheetId="3">'Registro de Riesgos y Factores'!#REF!</definedName>
    <definedName name="Component14">'Registro de Riesgos y Factores'!#REF!</definedName>
    <definedName name="Component15" localSheetId="5">'Registro de Riesgos y Factores'!#REF!</definedName>
    <definedName name="Component15" localSheetId="2">Plantilla1!#REF!</definedName>
    <definedName name="Component15" localSheetId="3">'Registro de Riesgos y Factores'!#REF!</definedName>
    <definedName name="Component15">'Registro de Riesgos y Factores'!#REF!</definedName>
    <definedName name="Component16" localSheetId="5">'Registro de Riesgos y Factores'!#REF!</definedName>
    <definedName name="Component16" localSheetId="2">Plantilla1!#REF!</definedName>
    <definedName name="Component16" localSheetId="3">'Registro de Riesgos y Factores'!#REF!</definedName>
    <definedName name="Component16">'Registro de Riesgos y Factores'!#REF!</definedName>
    <definedName name="Component17" localSheetId="5">'Registro de Riesgos y Factores'!#REF!</definedName>
    <definedName name="Component17" localSheetId="2">Plantilla1!#REF!</definedName>
    <definedName name="Component17" localSheetId="3">'Registro de Riesgos y Factores'!#REF!</definedName>
    <definedName name="Component17">'Registro de Riesgos y Factores'!#REF!</definedName>
    <definedName name="Component18" localSheetId="5">'Registro de Riesgos y Factores'!#REF!</definedName>
    <definedName name="Component18" localSheetId="2">Plantilla1!#REF!</definedName>
    <definedName name="Component18" localSheetId="3">'Registro de Riesgos y Factores'!#REF!</definedName>
    <definedName name="Component18">'Registro de Riesgos y Factores'!#REF!</definedName>
    <definedName name="Component19" localSheetId="5">'Registro de Riesgos y Factores'!#REF!</definedName>
    <definedName name="Component19" localSheetId="2">Plantilla1!#REF!</definedName>
    <definedName name="Component19" localSheetId="3">'Registro de Riesgos y Factores'!#REF!</definedName>
    <definedName name="Component19">'Registro de Riesgos y Factores'!#REF!</definedName>
    <definedName name="Component2" localSheetId="2">Plantilla1!$C$6</definedName>
    <definedName name="Component2">'Registro de Riesgos y Factores'!$C$6</definedName>
    <definedName name="Component20" localSheetId="5">'Registro de Riesgos y Factores'!#REF!</definedName>
    <definedName name="Component20" localSheetId="2">Plantilla1!#REF!</definedName>
    <definedName name="Component20" localSheetId="3">'Registro de Riesgos y Factores'!#REF!</definedName>
    <definedName name="Component20">'Registro de Riesgos y Factores'!#REF!</definedName>
    <definedName name="Component3" localSheetId="5">'Registro de Riesgos y Factores'!#REF!</definedName>
    <definedName name="Component3" localSheetId="2">Plantilla1!#REF!</definedName>
    <definedName name="Component3" localSheetId="3">'Registro de Riesgos y Factores'!#REF!</definedName>
    <definedName name="Component3">'Registro de Riesgos y Factores'!#REF!</definedName>
    <definedName name="Component4" localSheetId="5">'Registro de Riesgos y Factores'!#REF!</definedName>
    <definedName name="Component4" localSheetId="2">Plantilla1!#REF!</definedName>
    <definedName name="Component4" localSheetId="3">'Registro de Riesgos y Factores'!#REF!</definedName>
    <definedName name="Component4">'Registro de Riesgos y Factores'!#REF!</definedName>
    <definedName name="Component5" localSheetId="5">'Registro de Riesgos y Factores'!#REF!</definedName>
    <definedName name="Component5" localSheetId="2">Plantilla1!#REF!</definedName>
    <definedName name="Component5" localSheetId="3">'Registro de Riesgos y Factores'!#REF!</definedName>
    <definedName name="Component5">'Registro de Riesgos y Factores'!#REF!</definedName>
    <definedName name="Component6" localSheetId="5">'Registro de Riesgos y Factores'!#REF!</definedName>
    <definedName name="Component6" localSheetId="2">Plantilla1!#REF!</definedName>
    <definedName name="Component6" localSheetId="3">'Registro de Riesgos y Factores'!#REF!</definedName>
    <definedName name="Component6">'Registro de Riesgos y Factores'!#REF!</definedName>
    <definedName name="Component7" localSheetId="5">'Registro de Riesgos y Factores'!#REF!</definedName>
    <definedName name="Component7" localSheetId="2">Plantilla1!#REF!</definedName>
    <definedName name="Component7" localSheetId="3">'Registro de Riesgos y Factores'!#REF!</definedName>
    <definedName name="Component7">'Registro de Riesgos y Factores'!#REF!</definedName>
    <definedName name="Component8" localSheetId="5">'Registro de Riesgos y Factores'!#REF!</definedName>
    <definedName name="Component8" localSheetId="2">Plantilla1!#REF!</definedName>
    <definedName name="Component8" localSheetId="3">'Registro de Riesgos y Factores'!#REF!</definedName>
    <definedName name="Component8">'Registro de Riesgos y Factores'!#REF!</definedName>
    <definedName name="Component9" localSheetId="5">'Registro de Riesgos y Factores'!#REF!</definedName>
    <definedName name="Component9" localSheetId="2">Plantilla1!#REF!</definedName>
    <definedName name="Component9" localSheetId="3">'Registro de Riesgos y Factores'!#REF!</definedName>
    <definedName name="Component9">'Registro de Riesgos y Factores'!#REF!</definedName>
    <definedName name="Impact1" localSheetId="5">'Matriz de evaluación del riesgo'!$G$6</definedName>
    <definedName name="Impact1" localSheetId="3">Plantilla2!$G$6</definedName>
    <definedName name="Impact1">#REF!</definedName>
    <definedName name="Impact10" localSheetId="5">'Matriz de evaluación del riesgo'!#REF!</definedName>
    <definedName name="Impact10" localSheetId="2">#REF!</definedName>
    <definedName name="Impact10" localSheetId="3">Plantilla2!#REF!</definedName>
    <definedName name="Impact10">#REF!</definedName>
    <definedName name="Impact11" localSheetId="5">'Matriz de evaluación del riesgo'!#REF!</definedName>
    <definedName name="Impact11" localSheetId="2">#REF!</definedName>
    <definedName name="Impact11" localSheetId="3">Plantilla2!#REF!</definedName>
    <definedName name="Impact11">#REF!</definedName>
    <definedName name="Impact12" localSheetId="5">'Matriz de evaluación del riesgo'!#REF!</definedName>
    <definedName name="Impact12" localSheetId="2">#REF!</definedName>
    <definedName name="Impact12" localSheetId="3">Plantilla2!#REF!</definedName>
    <definedName name="Impact12">#REF!</definedName>
    <definedName name="Impact13" localSheetId="5">'Matriz de evaluación del riesgo'!#REF!</definedName>
    <definedName name="Impact13" localSheetId="2">#REF!</definedName>
    <definedName name="Impact13" localSheetId="3">Plantilla2!#REF!</definedName>
    <definedName name="Impact13">#REF!</definedName>
    <definedName name="Impact14" localSheetId="5">'Matriz de evaluación del riesgo'!#REF!</definedName>
    <definedName name="Impact14" localSheetId="2">#REF!</definedName>
    <definedName name="Impact14" localSheetId="3">Plantilla2!#REF!</definedName>
    <definedName name="Impact14">#REF!</definedName>
    <definedName name="Impact15" localSheetId="5">'Matriz de evaluación del riesgo'!#REF!</definedName>
    <definedName name="Impact15" localSheetId="2">#REF!</definedName>
    <definedName name="Impact15" localSheetId="3">Plantilla2!#REF!</definedName>
    <definedName name="Impact15">#REF!</definedName>
    <definedName name="Impact16" localSheetId="5">'Matriz de evaluación del riesgo'!#REF!</definedName>
    <definedName name="Impact16" localSheetId="2">#REF!</definedName>
    <definedName name="Impact16" localSheetId="3">Plantilla2!#REF!</definedName>
    <definedName name="Impact16">#REF!</definedName>
    <definedName name="Impact17" localSheetId="5">'Matriz de evaluación del riesgo'!#REF!</definedName>
    <definedName name="Impact17" localSheetId="2">#REF!</definedName>
    <definedName name="Impact17" localSheetId="3">Plantilla2!#REF!</definedName>
    <definedName name="Impact17">#REF!</definedName>
    <definedName name="Impact18" localSheetId="5">'Matriz de evaluación del riesgo'!#REF!</definedName>
    <definedName name="Impact18" localSheetId="2">#REF!</definedName>
    <definedName name="Impact18" localSheetId="3">Plantilla2!#REF!</definedName>
    <definedName name="Impact18">#REF!</definedName>
    <definedName name="Impact19" localSheetId="5">'Matriz de evaluación del riesgo'!#REF!</definedName>
    <definedName name="Impact19" localSheetId="2">#REF!</definedName>
    <definedName name="Impact19" localSheetId="3">Plantilla2!#REF!</definedName>
    <definedName name="Impact19">#REF!</definedName>
    <definedName name="Impact2" localSheetId="5">'Matriz de evaluación del riesgo'!$G$7</definedName>
    <definedName name="Impact2" localSheetId="3">Plantilla2!$G$7</definedName>
    <definedName name="Impact2">#REF!</definedName>
    <definedName name="Impact20" localSheetId="5">'Matriz de evaluación del riesgo'!#REF!</definedName>
    <definedName name="Impact20" localSheetId="2">#REF!</definedName>
    <definedName name="Impact20" localSheetId="3">Plantilla2!#REF!</definedName>
    <definedName name="Impact20">#REF!</definedName>
    <definedName name="Impact3" localSheetId="5">'Matriz de evaluación del riesgo'!$G$8</definedName>
    <definedName name="Impact3" localSheetId="3">Plantilla2!$G$8</definedName>
    <definedName name="Impact3">#REF!</definedName>
    <definedName name="Impact4" localSheetId="5">'Matriz de evaluación del riesgo'!$G$9</definedName>
    <definedName name="Impact4" localSheetId="3">Plantilla2!$G$9</definedName>
    <definedName name="Impact4">#REF!</definedName>
    <definedName name="Impact5" localSheetId="5">'Matriz de evaluación del riesgo'!$G$10</definedName>
    <definedName name="Impact5" localSheetId="3">Plantilla2!$G$10</definedName>
    <definedName name="Impact5">#REF!</definedName>
    <definedName name="Impact6" localSheetId="5">'Matriz de evaluación del riesgo'!$G$11</definedName>
    <definedName name="Impact6" localSheetId="3">Plantilla2!$G$11</definedName>
    <definedName name="Impact6">#REF!</definedName>
    <definedName name="Impact7" localSheetId="5">'Matriz de evaluación del riesgo'!$G$12</definedName>
    <definedName name="Impact7" localSheetId="3">Plantilla2!$G$12</definedName>
    <definedName name="Impact7">#REF!</definedName>
    <definedName name="Impact8" localSheetId="5">'Matriz de evaluación del riesgo'!#REF!</definedName>
    <definedName name="Impact8" localSheetId="3">Plantilla2!$G$13</definedName>
    <definedName name="Impact8">#REF!</definedName>
    <definedName name="Impact9" localSheetId="5">'Matriz de evaluación del riesgo'!#REF!</definedName>
    <definedName name="Impact9" localSheetId="2">#REF!</definedName>
    <definedName name="Impact9" localSheetId="3">Plantilla2!#REF!</definedName>
    <definedName name="Impact9">#REF!</definedName>
    <definedName name="Level1" localSheetId="5">'Matriz de evaluación del riesgo'!$K$6</definedName>
    <definedName name="Level1" localSheetId="3">Plantilla2!$K$6</definedName>
    <definedName name="Level1">#REF!</definedName>
    <definedName name="Level10" localSheetId="5">'Matriz de evaluación del riesgo'!#REF!</definedName>
    <definedName name="Level10" localSheetId="2">#REF!</definedName>
    <definedName name="Level10" localSheetId="3">Plantilla2!#REF!</definedName>
    <definedName name="Level10">#REF!</definedName>
    <definedName name="Level11" localSheetId="5">'Matriz de evaluación del riesgo'!#REF!</definedName>
    <definedName name="Level11" localSheetId="2">#REF!</definedName>
    <definedName name="Level11" localSheetId="3">Plantilla2!#REF!</definedName>
    <definedName name="Level11">#REF!</definedName>
    <definedName name="Level12" localSheetId="5">'Matriz de evaluación del riesgo'!#REF!</definedName>
    <definedName name="Level12" localSheetId="2">#REF!</definedName>
    <definedName name="Level12" localSheetId="3">Plantilla2!#REF!</definedName>
    <definedName name="Level12">#REF!</definedName>
    <definedName name="Level13" localSheetId="5">'Matriz de evaluación del riesgo'!#REF!</definedName>
    <definedName name="Level13" localSheetId="2">#REF!</definedName>
    <definedName name="Level13" localSheetId="3">Plantilla2!#REF!</definedName>
    <definedName name="Level13">#REF!</definedName>
    <definedName name="Level14" localSheetId="5">'Matriz de evaluación del riesgo'!#REF!</definedName>
    <definedName name="Level14" localSheetId="2">#REF!</definedName>
    <definedName name="Level14" localSheetId="3">Plantilla2!#REF!</definedName>
    <definedName name="Level14">#REF!</definedName>
    <definedName name="Level15" localSheetId="5">'Matriz de evaluación del riesgo'!#REF!</definedName>
    <definedName name="Level15" localSheetId="2">#REF!</definedName>
    <definedName name="Level15" localSheetId="3">Plantilla2!#REF!</definedName>
    <definedName name="Level15">#REF!</definedName>
    <definedName name="Level16" localSheetId="5">'Matriz de evaluación del riesgo'!#REF!</definedName>
    <definedName name="Level16" localSheetId="2">#REF!</definedName>
    <definedName name="Level16" localSheetId="3">Plantilla2!#REF!</definedName>
    <definedName name="Level16">#REF!</definedName>
    <definedName name="Level17" localSheetId="5">'Matriz de evaluación del riesgo'!#REF!</definedName>
    <definedName name="Level17" localSheetId="2">#REF!</definedName>
    <definedName name="Level17" localSheetId="3">Plantilla2!#REF!</definedName>
    <definedName name="Level17">#REF!</definedName>
    <definedName name="Level18" localSheetId="5">'Matriz de evaluación del riesgo'!#REF!</definedName>
    <definedName name="Level18" localSheetId="2">#REF!</definedName>
    <definedName name="Level18" localSheetId="3">Plantilla2!#REF!</definedName>
    <definedName name="Level18">#REF!</definedName>
    <definedName name="Level19" localSheetId="5">'Matriz de evaluación del riesgo'!#REF!</definedName>
    <definedName name="Level19" localSheetId="2">#REF!</definedName>
    <definedName name="Level19" localSheetId="3">Plantilla2!#REF!</definedName>
    <definedName name="Level19">#REF!</definedName>
    <definedName name="Level2" localSheetId="5">'Matriz de evaluación del riesgo'!$K$7</definedName>
    <definedName name="Level2" localSheetId="3">Plantilla2!$K$7</definedName>
    <definedName name="Level2">#REF!</definedName>
    <definedName name="Level20" localSheetId="5">'Matriz de evaluación del riesgo'!#REF!</definedName>
    <definedName name="Level20" localSheetId="2">#REF!</definedName>
    <definedName name="Level20" localSheetId="3">Plantilla2!#REF!</definedName>
    <definedName name="Level20">#REF!</definedName>
    <definedName name="Level3" localSheetId="5">'Matriz de evaluación del riesgo'!$K$8</definedName>
    <definedName name="Level3" localSheetId="3">Plantilla2!$K$8</definedName>
    <definedName name="Level3">#REF!</definedName>
    <definedName name="Level4" localSheetId="5">'Matriz de evaluación del riesgo'!$K$9</definedName>
    <definedName name="Level4" localSheetId="3">Plantilla2!$K$9</definedName>
    <definedName name="Level4">#REF!</definedName>
    <definedName name="Level5" localSheetId="5">'Matriz de evaluación del riesgo'!$K$10</definedName>
    <definedName name="Level5" localSheetId="3">Plantilla2!$K$10</definedName>
    <definedName name="Level5">#REF!</definedName>
    <definedName name="Level6" localSheetId="5">'Matriz de evaluación del riesgo'!$K$11</definedName>
    <definedName name="Level6" localSheetId="3">Plantilla2!$K$11</definedName>
    <definedName name="Level6">#REF!</definedName>
    <definedName name="Level7" localSheetId="5">'Matriz de evaluación del riesgo'!$K$12</definedName>
    <definedName name="Level7" localSheetId="3">Plantilla2!$K$12</definedName>
    <definedName name="Level7">#REF!</definedName>
    <definedName name="Level8" localSheetId="5">'Matriz de evaluación del riesgo'!#REF!</definedName>
    <definedName name="Level8" localSheetId="3">Plantilla2!$K$13</definedName>
    <definedName name="Level8">#REF!</definedName>
    <definedName name="Level9" localSheetId="5">'Matriz de evaluación del riesgo'!#REF!</definedName>
    <definedName name="Level9" localSheetId="2">#REF!</definedName>
    <definedName name="Level9" localSheetId="3">Plantilla2!#REF!</definedName>
    <definedName name="Level9">#REF!</definedName>
    <definedName name="Probability1" localSheetId="5">'Matriz de evaluación del riesgo'!$H$6</definedName>
    <definedName name="Probability1" localSheetId="3">Plantilla2!$H$6</definedName>
    <definedName name="Probability1">#REF!</definedName>
    <definedName name="Probability10" localSheetId="5">'Matriz de evaluación del riesgo'!#REF!</definedName>
    <definedName name="Probability10" localSheetId="2">#REF!</definedName>
    <definedName name="Probability10" localSheetId="3">Plantilla2!#REF!</definedName>
    <definedName name="Probability10">#REF!</definedName>
    <definedName name="Probability11" localSheetId="5">'Matriz de evaluación del riesgo'!#REF!</definedName>
    <definedName name="Probability11" localSheetId="2">#REF!</definedName>
    <definedName name="Probability11" localSheetId="3">Plantilla2!#REF!</definedName>
    <definedName name="Probability11">#REF!</definedName>
    <definedName name="Probability12" localSheetId="5">'Matriz de evaluación del riesgo'!#REF!</definedName>
    <definedName name="Probability12" localSheetId="2">#REF!</definedName>
    <definedName name="Probability12" localSheetId="3">Plantilla2!#REF!</definedName>
    <definedName name="Probability12">#REF!</definedName>
    <definedName name="Probability13" localSheetId="5">'Matriz de evaluación del riesgo'!#REF!</definedName>
    <definedName name="Probability13" localSheetId="2">#REF!</definedName>
    <definedName name="Probability13" localSheetId="3">Plantilla2!#REF!</definedName>
    <definedName name="Probability13">#REF!</definedName>
    <definedName name="Probability14" localSheetId="5">'Matriz de evaluación del riesgo'!#REF!</definedName>
    <definedName name="Probability14" localSheetId="2">#REF!</definedName>
    <definedName name="Probability14" localSheetId="3">Plantilla2!#REF!</definedName>
    <definedName name="Probability14">#REF!</definedName>
    <definedName name="Probability15" localSheetId="5">'Matriz de evaluación del riesgo'!#REF!</definedName>
    <definedName name="Probability15" localSheetId="2">#REF!</definedName>
    <definedName name="Probability15" localSheetId="3">Plantilla2!#REF!</definedName>
    <definedName name="Probability15">#REF!</definedName>
    <definedName name="Probability16" localSheetId="5">'Matriz de evaluación del riesgo'!#REF!</definedName>
    <definedName name="Probability16" localSheetId="2">#REF!</definedName>
    <definedName name="Probability16" localSheetId="3">Plantilla2!#REF!</definedName>
    <definedName name="Probability16">#REF!</definedName>
    <definedName name="Probability17" localSheetId="5">'Matriz de evaluación del riesgo'!#REF!</definedName>
    <definedName name="Probability17" localSheetId="2">#REF!</definedName>
    <definedName name="Probability17" localSheetId="3">Plantilla2!#REF!</definedName>
    <definedName name="Probability17">#REF!</definedName>
    <definedName name="Probability18" localSheetId="5">'Matriz de evaluación del riesgo'!#REF!</definedName>
    <definedName name="Probability18" localSheetId="2">#REF!</definedName>
    <definedName name="Probability18" localSheetId="3">Plantilla2!#REF!</definedName>
    <definedName name="Probability18">#REF!</definedName>
    <definedName name="Probability19" localSheetId="5">'Matriz de evaluación del riesgo'!#REF!</definedName>
    <definedName name="Probability19" localSheetId="2">#REF!</definedName>
    <definedName name="Probability19" localSheetId="3">Plantilla2!#REF!</definedName>
    <definedName name="Probability19">#REF!</definedName>
    <definedName name="Probability2" localSheetId="5">'Matriz de evaluación del riesgo'!$H$7</definedName>
    <definedName name="Probability2" localSheetId="3">Plantilla2!$H$7</definedName>
    <definedName name="Probability2">#REF!</definedName>
    <definedName name="Probability20" localSheetId="5">'Matriz de evaluación del riesgo'!#REF!</definedName>
    <definedName name="Probability20" localSheetId="2">#REF!</definedName>
    <definedName name="Probability20" localSheetId="3">Plantilla2!#REF!</definedName>
    <definedName name="Probability20">#REF!</definedName>
    <definedName name="Probability3" localSheetId="5">'Matriz de evaluación del riesgo'!$H$8</definedName>
    <definedName name="Probability3" localSheetId="3">Plantilla2!$H$8</definedName>
    <definedName name="Probability3">#REF!</definedName>
    <definedName name="Probability4" localSheetId="5">'Matriz de evaluación del riesgo'!$H$9</definedName>
    <definedName name="Probability4" localSheetId="3">Plantilla2!$H$9</definedName>
    <definedName name="Probability4">#REF!</definedName>
    <definedName name="Probability5" localSheetId="5">'Matriz de evaluación del riesgo'!$H$10</definedName>
    <definedName name="Probability5" localSheetId="3">Plantilla2!$H$10</definedName>
    <definedName name="Probability5">#REF!</definedName>
    <definedName name="Probability6" localSheetId="5">'Matriz de evaluación del riesgo'!$H$11</definedName>
    <definedName name="Probability6" localSheetId="3">Plantilla2!$H$11</definedName>
    <definedName name="Probability6">#REF!</definedName>
    <definedName name="Probability7" localSheetId="5">'Matriz de evaluación del riesgo'!$H$12</definedName>
    <definedName name="Probability7" localSheetId="3">Plantilla2!$H$12</definedName>
    <definedName name="Probability7">#REF!</definedName>
    <definedName name="Probability8" localSheetId="5">'Matriz de evaluación del riesgo'!#REF!</definedName>
    <definedName name="Probability8" localSheetId="3">Plantilla2!$H$13</definedName>
    <definedName name="Probability8">#REF!</definedName>
    <definedName name="Probability9" localSheetId="5">'Matriz de evaluación del riesgo'!#REF!</definedName>
    <definedName name="Probability9" localSheetId="2">#REF!</definedName>
    <definedName name="Probability9" localSheetId="3">Plantilla2!#REF!</definedName>
    <definedName name="Probability9">#REF!</definedName>
    <definedName name="Risk1" localSheetId="2">Plantilla1!$E$5</definedName>
    <definedName name="Risk1">'Registro de Riesgos y Factores'!$E$5</definedName>
    <definedName name="Risk10" localSheetId="5">'Registro de Riesgos y Factores'!#REF!</definedName>
    <definedName name="Risk10" localSheetId="2">Plantilla1!#REF!</definedName>
    <definedName name="Risk10" localSheetId="3">'Registro de Riesgos y Factores'!#REF!</definedName>
    <definedName name="Risk10">'Registro de Riesgos y Factores'!#REF!</definedName>
    <definedName name="Risk11" localSheetId="5">'Registro de Riesgos y Factores'!#REF!</definedName>
    <definedName name="Risk11" localSheetId="2">Plantilla1!#REF!</definedName>
    <definedName name="Risk11" localSheetId="3">'Registro de Riesgos y Factores'!#REF!</definedName>
    <definedName name="Risk11">'Registro de Riesgos y Factores'!#REF!</definedName>
    <definedName name="Risk12" localSheetId="5">'Registro de Riesgos y Factores'!#REF!</definedName>
    <definedName name="Risk12" localSheetId="2">Plantilla1!#REF!</definedName>
    <definedName name="Risk12" localSheetId="3">'Registro de Riesgos y Factores'!#REF!</definedName>
    <definedName name="Risk12">'Registro de Riesgos y Factores'!#REF!</definedName>
    <definedName name="Risk13" localSheetId="5">'Registro de Riesgos y Factores'!#REF!</definedName>
    <definedName name="Risk13" localSheetId="2">Plantilla1!#REF!</definedName>
    <definedName name="Risk13" localSheetId="3">'Registro de Riesgos y Factores'!#REF!</definedName>
    <definedName name="Risk13">'Registro de Riesgos y Factores'!#REF!</definedName>
    <definedName name="Risk14" localSheetId="5">'Registro de Riesgos y Factores'!#REF!</definedName>
    <definedName name="Risk14" localSheetId="2">Plantilla1!#REF!</definedName>
    <definedName name="Risk14" localSheetId="3">'Registro de Riesgos y Factores'!#REF!</definedName>
    <definedName name="Risk14">'Registro de Riesgos y Factores'!#REF!</definedName>
    <definedName name="Risk15" localSheetId="5">'Registro de Riesgos y Factores'!#REF!</definedName>
    <definedName name="Risk15" localSheetId="2">Plantilla1!#REF!</definedName>
    <definedName name="Risk15" localSheetId="3">'Registro de Riesgos y Factores'!#REF!</definedName>
    <definedName name="Risk15">'Registro de Riesgos y Factores'!#REF!</definedName>
    <definedName name="Risk16" localSheetId="5">'Registro de Riesgos y Factores'!#REF!</definedName>
    <definedName name="Risk16" localSheetId="2">Plantilla1!#REF!</definedName>
    <definedName name="Risk16" localSheetId="3">'Registro de Riesgos y Factores'!#REF!</definedName>
    <definedName name="Risk16">'Registro de Riesgos y Factores'!#REF!</definedName>
    <definedName name="Risk17" localSheetId="5">'Registro de Riesgos y Factores'!#REF!</definedName>
    <definedName name="Risk17" localSheetId="2">Plantilla1!#REF!</definedName>
    <definedName name="Risk17" localSheetId="3">'Registro de Riesgos y Factores'!#REF!</definedName>
    <definedName name="Risk17">'Registro de Riesgos y Factores'!#REF!</definedName>
    <definedName name="Risk18" localSheetId="5">'Registro de Riesgos y Factores'!#REF!</definedName>
    <definedName name="Risk18" localSheetId="2">Plantilla1!#REF!</definedName>
    <definedName name="Risk18" localSheetId="3">'Registro de Riesgos y Factores'!#REF!</definedName>
    <definedName name="Risk18">'Registro de Riesgos y Factores'!#REF!</definedName>
    <definedName name="Risk19" localSheetId="5">'Registro de Riesgos y Factores'!#REF!</definedName>
    <definedName name="Risk19" localSheetId="2">Plantilla1!#REF!</definedName>
    <definedName name="Risk19" localSheetId="3">'Registro de Riesgos y Factores'!#REF!</definedName>
    <definedName name="Risk19">'Registro de Riesgos y Factores'!#REF!</definedName>
    <definedName name="Risk2" localSheetId="2">Plantilla1!$E$6</definedName>
    <definedName name="Risk2">'Registro de Riesgos y Factores'!$E$6</definedName>
    <definedName name="Risk20" localSheetId="5">'Registro de Riesgos y Factores'!#REF!</definedName>
    <definedName name="Risk20" localSheetId="2">Plantilla1!#REF!</definedName>
    <definedName name="Risk20" localSheetId="3">'Registro de Riesgos y Factores'!#REF!</definedName>
    <definedName name="Risk20">'Registro de Riesgos y Factores'!#REF!</definedName>
    <definedName name="Risk3" localSheetId="5">'Registro de Riesgos y Factores'!#REF!</definedName>
    <definedName name="Risk3" localSheetId="2">Plantilla1!#REF!</definedName>
    <definedName name="Risk3" localSheetId="3">'Registro de Riesgos y Factores'!#REF!</definedName>
    <definedName name="Risk3">'Registro de Riesgos y Factores'!#REF!</definedName>
    <definedName name="Risk4" localSheetId="5">'Registro de Riesgos y Factores'!#REF!</definedName>
    <definedName name="Risk4" localSheetId="2">Plantilla1!#REF!</definedName>
    <definedName name="Risk4" localSheetId="3">'Registro de Riesgos y Factores'!#REF!</definedName>
    <definedName name="Risk4">'Registro de Riesgos y Factores'!#REF!</definedName>
    <definedName name="Risk5" localSheetId="5">'Registro de Riesgos y Factores'!#REF!</definedName>
    <definedName name="Risk5" localSheetId="2">Plantilla1!#REF!</definedName>
    <definedName name="Risk5" localSheetId="3">'Registro de Riesgos y Factores'!#REF!</definedName>
    <definedName name="Risk5">'Registro de Riesgos y Factores'!#REF!</definedName>
    <definedName name="Risk6" localSheetId="5">'Registro de Riesgos y Factores'!#REF!</definedName>
    <definedName name="Risk6" localSheetId="2">Plantilla1!#REF!</definedName>
    <definedName name="Risk6" localSheetId="3">'Registro de Riesgos y Factores'!#REF!</definedName>
    <definedName name="Risk6">'Registro de Riesgos y Factores'!#REF!</definedName>
    <definedName name="Risk7" localSheetId="5">'Registro de Riesgos y Factores'!#REF!</definedName>
    <definedName name="Risk7" localSheetId="2">Plantilla1!#REF!</definedName>
    <definedName name="Risk7" localSheetId="3">'Registro de Riesgos y Factores'!#REF!</definedName>
    <definedName name="Risk7">'Registro de Riesgos y Factores'!#REF!</definedName>
    <definedName name="Risk8" localSheetId="5">'Registro de Riesgos y Factores'!#REF!</definedName>
    <definedName name="Risk8" localSheetId="2">Plantilla1!#REF!</definedName>
    <definedName name="Risk8" localSheetId="3">'Registro de Riesgos y Factores'!#REF!</definedName>
    <definedName name="Risk8">'Registro de Riesgos y Factores'!#REF!</definedName>
    <definedName name="Risk9" localSheetId="5">'Registro de Riesgos y Factores'!#REF!</definedName>
    <definedName name="Risk9" localSheetId="2">Plantilla1!#REF!</definedName>
    <definedName name="Risk9" localSheetId="3">'Registro de Riesgos y Factores'!#REF!</definedName>
    <definedName name="Risk9">'Registro de Riesgos y Factores'!#REF!</definedName>
    <definedName name="Typeofrisk1" localSheetId="2">Plantilla1!$D$5</definedName>
    <definedName name="Typeofrisk1">'Registro de Riesgos y Factores'!$D$5</definedName>
    <definedName name="Typeofrisk10" localSheetId="5">'Registro de Riesgos y Factores'!#REF!</definedName>
    <definedName name="Typeofrisk10" localSheetId="2">Plantilla1!#REF!</definedName>
    <definedName name="Typeofrisk10" localSheetId="3">'Registro de Riesgos y Factores'!#REF!</definedName>
    <definedName name="Typeofrisk10">'Registro de Riesgos y Factores'!#REF!</definedName>
    <definedName name="Typeofrisk11" localSheetId="5">'Registro de Riesgos y Factores'!#REF!</definedName>
    <definedName name="Typeofrisk11" localSheetId="2">Plantilla1!#REF!</definedName>
    <definedName name="Typeofrisk11" localSheetId="3">'Registro de Riesgos y Factores'!#REF!</definedName>
    <definedName name="Typeofrisk11">'Registro de Riesgos y Factores'!#REF!</definedName>
    <definedName name="Typeofrisk12" localSheetId="5">'Registro de Riesgos y Factores'!#REF!</definedName>
    <definedName name="Typeofrisk12" localSheetId="2">Plantilla1!#REF!</definedName>
    <definedName name="Typeofrisk12" localSheetId="3">'Registro de Riesgos y Factores'!#REF!</definedName>
    <definedName name="Typeofrisk12">'Registro de Riesgos y Factores'!#REF!</definedName>
    <definedName name="Typeofrisk13" localSheetId="5">'Registro de Riesgos y Factores'!#REF!</definedName>
    <definedName name="Typeofrisk13" localSheetId="2">Plantilla1!#REF!</definedName>
    <definedName name="Typeofrisk13" localSheetId="3">'Registro de Riesgos y Factores'!#REF!</definedName>
    <definedName name="Typeofrisk13">'Registro de Riesgos y Factores'!#REF!</definedName>
    <definedName name="Typeofrisk14" localSheetId="5">'Registro de Riesgos y Factores'!#REF!</definedName>
    <definedName name="Typeofrisk14" localSheetId="2">Plantilla1!#REF!</definedName>
    <definedName name="Typeofrisk14" localSheetId="3">'Registro de Riesgos y Factores'!#REF!</definedName>
    <definedName name="Typeofrisk14">'Registro de Riesgos y Factores'!#REF!</definedName>
    <definedName name="Typeofrisk15" localSheetId="5">'Registro de Riesgos y Factores'!#REF!</definedName>
    <definedName name="Typeofrisk15" localSheetId="2">Plantilla1!#REF!</definedName>
    <definedName name="Typeofrisk15" localSheetId="3">'Registro de Riesgos y Factores'!#REF!</definedName>
    <definedName name="Typeofrisk15">'Registro de Riesgos y Factores'!#REF!</definedName>
    <definedName name="Typeofrisk16" localSheetId="5">'Registro de Riesgos y Factores'!#REF!</definedName>
    <definedName name="Typeofrisk16" localSheetId="2">Plantilla1!#REF!</definedName>
    <definedName name="Typeofrisk16" localSheetId="3">'Registro de Riesgos y Factores'!#REF!</definedName>
    <definedName name="Typeofrisk16">'Registro de Riesgos y Factores'!#REF!</definedName>
    <definedName name="Typeofrisk17" localSheetId="5">'Registro de Riesgos y Factores'!#REF!</definedName>
    <definedName name="Typeofrisk17" localSheetId="2">Plantilla1!#REF!</definedName>
    <definedName name="Typeofrisk17" localSheetId="3">'Registro de Riesgos y Factores'!#REF!</definedName>
    <definedName name="Typeofrisk17">'Registro de Riesgos y Factores'!#REF!</definedName>
    <definedName name="Typeofrisk18" localSheetId="5">'Registro de Riesgos y Factores'!#REF!</definedName>
    <definedName name="Typeofrisk18" localSheetId="2">Plantilla1!#REF!</definedName>
    <definedName name="Typeofrisk18" localSheetId="3">'Registro de Riesgos y Factores'!#REF!</definedName>
    <definedName name="Typeofrisk18">'Registro de Riesgos y Factores'!#REF!</definedName>
    <definedName name="Typeofrisk19" localSheetId="5">'Registro de Riesgos y Factores'!#REF!</definedName>
    <definedName name="Typeofrisk19" localSheetId="2">Plantilla1!#REF!</definedName>
    <definedName name="Typeofrisk19" localSheetId="3">'Registro de Riesgos y Factores'!#REF!</definedName>
    <definedName name="Typeofrisk19">'Registro de Riesgos y Factores'!#REF!</definedName>
    <definedName name="Typeofrisk2" localSheetId="2">Plantilla1!$D$6</definedName>
    <definedName name="Typeofrisk2">'Registro de Riesgos y Factores'!$D$6</definedName>
    <definedName name="Typeofrisk20" localSheetId="5">'Registro de Riesgos y Factores'!#REF!</definedName>
    <definedName name="Typeofrisk20" localSheetId="2">Plantilla1!#REF!</definedName>
    <definedName name="Typeofrisk20" localSheetId="3">'Registro de Riesgos y Factores'!#REF!</definedName>
    <definedName name="Typeofrisk20">'Registro de Riesgos y Factores'!#REF!</definedName>
    <definedName name="Typeofrisk3" localSheetId="5">'Registro de Riesgos y Factores'!#REF!</definedName>
    <definedName name="Typeofrisk3" localSheetId="2">Plantilla1!#REF!</definedName>
    <definedName name="Typeofrisk3" localSheetId="3">'Registro de Riesgos y Factores'!#REF!</definedName>
    <definedName name="Typeofrisk3">'Registro de Riesgos y Factores'!#REF!</definedName>
    <definedName name="Typeofrisk4" localSheetId="5">'Registro de Riesgos y Factores'!#REF!</definedName>
    <definedName name="Typeofrisk4" localSheetId="2">Plantilla1!#REF!</definedName>
    <definedName name="Typeofrisk4" localSheetId="3">'Registro de Riesgos y Factores'!#REF!</definedName>
    <definedName name="Typeofrisk4">'Registro de Riesgos y Factores'!#REF!</definedName>
    <definedName name="Typeofrisk5" localSheetId="5">'Registro de Riesgos y Factores'!#REF!</definedName>
    <definedName name="Typeofrisk5" localSheetId="2">Plantilla1!#REF!</definedName>
    <definedName name="Typeofrisk5" localSheetId="3">'Registro de Riesgos y Factores'!#REF!</definedName>
    <definedName name="Typeofrisk5">'Registro de Riesgos y Factores'!#REF!</definedName>
    <definedName name="Typeofrisk6" localSheetId="5">'Registro de Riesgos y Factores'!#REF!</definedName>
    <definedName name="Typeofrisk6" localSheetId="2">Plantilla1!#REF!</definedName>
    <definedName name="Typeofrisk6" localSheetId="3">'Registro de Riesgos y Factores'!#REF!</definedName>
    <definedName name="Typeofrisk6">'Registro de Riesgos y Factores'!#REF!</definedName>
    <definedName name="Typeofrisk7" localSheetId="5">'Registro de Riesgos y Factores'!#REF!</definedName>
    <definedName name="Typeofrisk7" localSheetId="2">Plantilla1!#REF!</definedName>
    <definedName name="Typeofrisk7" localSheetId="3">'Registro de Riesgos y Factores'!#REF!</definedName>
    <definedName name="Typeofrisk7">'Registro de Riesgos y Factores'!#REF!</definedName>
    <definedName name="Typeofrisk8" localSheetId="5">'Registro de Riesgos y Factores'!#REF!</definedName>
    <definedName name="Typeofrisk8" localSheetId="2">Plantilla1!#REF!</definedName>
    <definedName name="Typeofrisk8" localSheetId="3">'Registro de Riesgos y Factores'!#REF!</definedName>
    <definedName name="Typeofrisk8">'Registro de Riesgos y Factores'!#REF!</definedName>
    <definedName name="Typeofrisk9" localSheetId="5">'Registro de Riesgos y Factores'!#REF!</definedName>
    <definedName name="Typeofrisk9" localSheetId="2">Plantilla1!#REF!</definedName>
    <definedName name="Typeofrisk9" localSheetId="3">'Registro de Riesgos y Factores'!#REF!</definedName>
    <definedName name="Typeofrisk9">'Registro de Riesgos y Factores'!#REF!</definedName>
    <definedName name="u8iou">'[1]Registro de Riesgos y Factores'!$E$75</definedName>
    <definedName name="Value1" localSheetId="5">'Matriz de evaluación del riesgo'!$J$6</definedName>
    <definedName name="Value1" localSheetId="3">Plantilla2!$J$6</definedName>
    <definedName name="Value1">#REF!</definedName>
    <definedName name="Value10" localSheetId="5">'Matriz de evaluación del riesgo'!#REF!</definedName>
    <definedName name="Value10" localSheetId="2">#REF!</definedName>
    <definedName name="Value10" localSheetId="3">Plantilla2!#REF!</definedName>
    <definedName name="Value10">#REF!</definedName>
    <definedName name="Value11" localSheetId="5">'Matriz de evaluación del riesgo'!#REF!</definedName>
    <definedName name="Value11" localSheetId="2">#REF!</definedName>
    <definedName name="Value11" localSheetId="3">Plantilla2!#REF!</definedName>
    <definedName name="Value11">#REF!</definedName>
    <definedName name="Value12" localSheetId="5">'Matriz de evaluación del riesgo'!#REF!</definedName>
    <definedName name="Value12" localSheetId="2">#REF!</definedName>
    <definedName name="Value12" localSheetId="3">Plantilla2!#REF!</definedName>
    <definedName name="Value12">#REF!</definedName>
    <definedName name="Value13" localSheetId="5">'Matriz de evaluación del riesgo'!#REF!</definedName>
    <definedName name="Value13" localSheetId="2">#REF!</definedName>
    <definedName name="Value13" localSheetId="3">Plantilla2!#REF!</definedName>
    <definedName name="Value13">#REF!</definedName>
    <definedName name="Value14" localSheetId="5">'Matriz de evaluación del riesgo'!#REF!</definedName>
    <definedName name="Value14" localSheetId="2">#REF!</definedName>
    <definedName name="Value14" localSheetId="3">Plantilla2!#REF!</definedName>
    <definedName name="Value14">#REF!</definedName>
    <definedName name="Value15" localSheetId="5">'Matriz de evaluación del riesgo'!#REF!</definedName>
    <definedName name="Value15" localSheetId="2">#REF!</definedName>
    <definedName name="Value15" localSheetId="3">Plantilla2!#REF!</definedName>
    <definedName name="Value15">#REF!</definedName>
    <definedName name="Value16" localSheetId="5">'Matriz de evaluación del riesgo'!#REF!</definedName>
    <definedName name="Value16" localSheetId="2">#REF!</definedName>
    <definedName name="Value16" localSheetId="3">Plantilla2!#REF!</definedName>
    <definedName name="Value16">#REF!</definedName>
    <definedName name="Value17" localSheetId="5">'Matriz de evaluación del riesgo'!#REF!</definedName>
    <definedName name="Value17" localSheetId="2">#REF!</definedName>
    <definedName name="Value17" localSheetId="3">Plantilla2!#REF!</definedName>
    <definedName name="Value17">#REF!</definedName>
    <definedName name="Value18" localSheetId="5">'Matriz de evaluación del riesgo'!#REF!</definedName>
    <definedName name="Value18" localSheetId="2">#REF!</definedName>
    <definedName name="Value18" localSheetId="3">Plantilla2!#REF!</definedName>
    <definedName name="Value18">#REF!</definedName>
    <definedName name="Value19" localSheetId="5">'Matriz de evaluación del riesgo'!#REF!</definedName>
    <definedName name="Value19" localSheetId="2">#REF!</definedName>
    <definedName name="Value19" localSheetId="3">Plantilla2!#REF!</definedName>
    <definedName name="Value19">#REF!</definedName>
    <definedName name="Value2" localSheetId="5">'Matriz de evaluación del riesgo'!$J$7</definedName>
    <definedName name="Value2" localSheetId="3">Plantilla2!$J$7</definedName>
    <definedName name="Value2">#REF!</definedName>
    <definedName name="Value20" localSheetId="5">'Matriz de evaluación del riesgo'!#REF!</definedName>
    <definedName name="Value20" localSheetId="2">#REF!</definedName>
    <definedName name="Value20" localSheetId="3">Plantilla2!#REF!</definedName>
    <definedName name="Value20">#REF!</definedName>
    <definedName name="Value3" localSheetId="5">'Matriz de evaluación del riesgo'!$J$8</definedName>
    <definedName name="Value3" localSheetId="3">Plantilla2!$J$8</definedName>
    <definedName name="Value3">#REF!</definedName>
    <definedName name="Value4" localSheetId="5">'Matriz de evaluación del riesgo'!$J$9</definedName>
    <definedName name="Value4" localSheetId="3">Plantilla2!$J$9</definedName>
    <definedName name="Value4">#REF!</definedName>
    <definedName name="Value5" localSheetId="5">'Matriz de evaluación del riesgo'!$J$10</definedName>
    <definedName name="Value5" localSheetId="3">Plantilla2!$J$10</definedName>
    <definedName name="Value5">#REF!</definedName>
    <definedName name="Value6" localSheetId="5">'Matriz de evaluación del riesgo'!$J$11</definedName>
    <definedName name="Value6" localSheetId="3">Plantilla2!$J$11</definedName>
    <definedName name="Value6">#REF!</definedName>
    <definedName name="Value7" localSheetId="5">'Matriz de evaluación del riesgo'!$J$12</definedName>
    <definedName name="Value7" localSheetId="3">Plantilla2!$J$12</definedName>
    <definedName name="Value7">#REF!</definedName>
    <definedName name="Value8" localSheetId="5">'Matriz de evaluación del riesgo'!#REF!</definedName>
    <definedName name="Value8" localSheetId="3">Plantilla2!$J$13</definedName>
    <definedName name="Value8">#REF!</definedName>
    <definedName name="Value9" localSheetId="5">'Matriz de evaluación del riesgo'!#REF!</definedName>
    <definedName name="Value9" localSheetId="2">#REF!</definedName>
    <definedName name="Value9" localSheetId="3">Plantilla2!#REF!</definedName>
    <definedName name="Value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jwzps5aBt6FOUM+0tGjRxKjYkZCA=="/>
    </ext>
  </extLst>
</workbook>
</file>

<file path=xl/calcChain.xml><?xml version="1.0" encoding="utf-8"?>
<calcChain xmlns="http://schemas.openxmlformats.org/spreadsheetml/2006/main">
  <c r="J6" i="9" l="1"/>
  <c r="I9" i="9"/>
  <c r="J9" i="9" s="1"/>
  <c r="K9" i="9" s="1"/>
  <c r="I8" i="9"/>
  <c r="I7" i="9"/>
  <c r="I6" i="9"/>
  <c r="J8" i="9"/>
  <c r="J7" i="9"/>
  <c r="I12" i="9"/>
  <c r="I11" i="9"/>
  <c r="I10" i="9"/>
  <c r="K8" i="9" l="1"/>
  <c r="K7" i="9"/>
  <c r="K6" i="9"/>
  <c r="I13" i="7" l="1"/>
  <c r="I12" i="7"/>
  <c r="J12" i="7" s="1"/>
  <c r="K12" i="7" s="1"/>
  <c r="I11" i="7"/>
  <c r="J11" i="7" s="1"/>
  <c r="K11" i="7" s="1"/>
  <c r="I10" i="7"/>
  <c r="J10" i="7" s="1"/>
  <c r="K10" i="7" s="1"/>
  <c r="I9" i="7"/>
  <c r="J9" i="7" s="1"/>
  <c r="K9" i="7" s="1"/>
  <c r="I8" i="7"/>
  <c r="J8" i="7" s="1"/>
  <c r="K8" i="7" s="1"/>
  <c r="I7" i="7"/>
  <c r="J7" i="7" s="1"/>
  <c r="K7" i="7" s="1"/>
  <c r="I6" i="7"/>
  <c r="J6" i="7" s="1"/>
  <c r="K6" i="7" s="1"/>
  <c r="K13" i="7"/>
</calcChain>
</file>

<file path=xl/sharedStrings.xml><?xml version="1.0" encoding="utf-8"?>
<sst xmlns="http://schemas.openxmlformats.org/spreadsheetml/2006/main" count="317" uniqueCount="247">
  <si>
    <t>Nº</t>
  </si>
  <si>
    <t>Riesgo</t>
  </si>
  <si>
    <t>Impacto</t>
  </si>
  <si>
    <t>Factor de probabilidad</t>
  </si>
  <si>
    <t>Sostenibilidad Ambiental y Social</t>
  </si>
  <si>
    <t xml:space="preserve"> </t>
  </si>
  <si>
    <t>Reputación</t>
  </si>
  <si>
    <t>5</t>
  </si>
  <si>
    <t>6</t>
  </si>
  <si>
    <t>7</t>
  </si>
  <si>
    <t>8</t>
  </si>
  <si>
    <t>Clasificación Riesgo</t>
  </si>
  <si>
    <t>Valor</t>
  </si>
  <si>
    <t>Nivel</t>
  </si>
  <si>
    <t>Alto</t>
  </si>
  <si>
    <t>Medio</t>
  </si>
  <si>
    <t>Bajo</t>
  </si>
  <si>
    <t>Probabilidad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</si>
  <si>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</si>
  <si>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</si>
  <si>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</si>
  <si>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</si>
  <si>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</si>
  <si>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</si>
  <si>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</si>
  <si>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</si>
  <si>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</si>
  <si>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</si>
  <si>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</si>
  <si>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</si>
  <si>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</si>
  <si>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</si>
  <si>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</si>
  <si>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</si>
  <si>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</si>
  <si>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</si>
  <si>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</si>
  <si>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</si>
  <si>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</si>
  <si>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</si>
  <si>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</si>
  <si>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</si>
  <si>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</si>
  <si>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</si>
  <si>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</si>
  <si>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</si>
  <si>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</si>
  <si>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</si>
  <si>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</si>
  <si>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</si>
  <si>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</si>
  <si>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</si>
  <si>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</si>
  <si>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</si>
  <si>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</si>
  <si>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</si>
  <si>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</si>
  <si>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</si>
  <si>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</si>
  <si>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</si>
  <si>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</si>
  <si>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</si>
  <si>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</si>
  <si>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</si>
  <si>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</si>
  <si>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</si>
  <si>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</si>
  <si>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</si>
  <si>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</si>
  <si>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</si>
  <si>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</si>
  <si>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</si>
  <si>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</si>
  <si>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</si>
  <si>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</si>
  <si>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</si>
  <si>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</si>
  <si>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</si>
  <si>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</si>
  <si>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</si>
  <si>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</si>
  <si>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</si>
  <si>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</si>
  <si>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</si>
  <si>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</si>
  <si>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</si>
  <si>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</si>
  <si>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</si>
  <si>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</si>
  <si>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</si>
  <si>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</si>
  <si>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</si>
  <si>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</si>
  <si>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</si>
  <si>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</si>
  <si>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</si>
  <si>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</si>
  <si>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</si>
  <si>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</si>
  <si>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</si>
  <si>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</si>
  <si>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</si>
  <si>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</si>
  <si>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</si>
  <si>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</si>
  <si>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</si>
  <si>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</si>
  <si>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</si>
  <si>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</si>
  <si>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</si>
  <si>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</si>
  <si>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</si>
  <si>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</si>
  <si>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</si>
  <si>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</si>
  <si>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</si>
  <si>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</si>
  <si>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</si>
  <si>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</si>
  <si>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</si>
  <si>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</si>
  <si>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</si>
  <si>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</si>
  <si>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</si>
  <si>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</si>
  <si>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</si>
  <si>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</si>
  <si>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</si>
  <si>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</si>
  <si>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</si>
  <si>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</si>
  <si>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</si>
  <si>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</si>
  <si>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</si>
  <si>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</si>
  <si>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</si>
  <si>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</si>
  <si>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</si>
  <si>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</si>
  <si>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</si>
  <si>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</si>
  <si>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</si>
  <si>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</si>
  <si>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</si>
  <si>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</si>
  <si>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</si>
  <si>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</si>
  <si>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</si>
  <si>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</si>
  <si>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</si>
  <si>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</si>
  <si>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</si>
  <si>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</si>
  <si>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</si>
  <si>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</si>
  <si>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</si>
  <si>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</si>
  <si>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</si>
  <si>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</si>
  <si>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</si>
  <si>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</si>
  <si>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</si>
  <si>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</si>
  <si>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</si>
  <si>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</si>
  <si>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</si>
  <si>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</si>
  <si>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</si>
  <si>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</si>
  <si>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</si>
  <si>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</si>
  <si>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</si>
  <si>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</si>
  <si>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</si>
  <si>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</si>
  <si>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</si>
  <si>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</si>
  <si>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</si>
  <si>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</si>
  <si>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</si>
  <si>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</si>
  <si>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</si>
  <si>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</si>
  <si>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</si>
  <si>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</si>
  <si>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</si>
  <si>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</si>
  <si>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</si>
  <si>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</si>
  <si>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</si>
  <si>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</si>
  <si>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</si>
  <si>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</si>
  <si>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</si>
  <si>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</si>
  <si>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</si>
  <si>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</si>
  <si>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</si>
  <si>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</si>
  <si>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</si>
  <si>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</si>
  <si>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</si>
  <si>
    <t>Alternativa</t>
  </si>
  <si>
    <t>Alternativas</t>
  </si>
  <si>
    <t xml:space="preserve">Alternativa </t>
  </si>
  <si>
    <t xml:space="preserve">Tipo de riesgo </t>
  </si>
  <si>
    <t xml:space="preserve">Riesgo </t>
  </si>
  <si>
    <t>Se da en un rango de 1 a 6, siendo 1 muy bajo y 6 muy alto.</t>
  </si>
  <si>
    <t xml:space="preserve">Son las alternativas que fueron listadas en la plantilla "identificación de alternativas". Se deben relacionar en esta plantilla también. </t>
  </si>
  <si>
    <t>Pueden variar según el tipo de SbN y pueden ser: robo de material vegetal, daños en el cercado perimetral, introducción de ganado en zonas de conservación o restauración, otros.</t>
  </si>
  <si>
    <t xml:space="preserve">Es el rango de clasificación del riesgo (alto, medio, bajo) y lo dan los participantes del proyecto. </t>
  </si>
  <si>
    <t>Campos</t>
  </si>
  <si>
    <t>Descripción</t>
  </si>
  <si>
    <t>Es una forma de clasificar los riesgos identificados, como tipos de riesgo: desarrollo, gestión pública y gobernabilidad, sostenibilidad ambiental y social, reputación, monitoreo y rendición de cuentas, entre otros. Los tipos de riesgos también se pueden adaptar según el tipo de SbN.</t>
  </si>
  <si>
    <t>Clasificación del riesgo</t>
  </si>
  <si>
    <t>Tipos De Riesgo</t>
  </si>
  <si>
    <t>Desarrollo</t>
  </si>
  <si>
    <t>Gestión Pública y Gobernabilidad</t>
  </si>
  <si>
    <t>Macroeconómicos y Sostenibilidad Fiscal</t>
  </si>
  <si>
    <t>Monitoreo y Rendición de Cuentas</t>
  </si>
  <si>
    <t>Fiduciarios</t>
  </si>
  <si>
    <t>Calificación   (Probabilidad x Impacto)</t>
  </si>
  <si>
    <t xml:space="preserve">En esta herramienta encontrara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 la descripción de los campos a diligenciar: </t>
  </si>
  <si>
    <t>Conservación de lagunas y humedales</t>
  </si>
  <si>
    <t>Sistema ineficiente de monitoreo de calidad y cantidad de agua.</t>
  </si>
  <si>
    <t>Pérdida total del sistema. Disminución de la voluntad a volver a instalar un sistema similar.</t>
  </si>
  <si>
    <t>Pantalla atrapaniebla</t>
  </si>
  <si>
    <t>Mala instalación y bajo volumen de agua capturada por día o semana.</t>
  </si>
  <si>
    <t>Reservorio  para agua de escorrentia</t>
  </si>
  <si>
    <t>Mala gobernanza sobre agua cosechada</t>
  </si>
  <si>
    <t>Acceso inequitativo al agua</t>
  </si>
  <si>
    <t xml:space="preserve">Ausencia de información y datos para tomar las decisiones pertinentes. </t>
  </si>
  <si>
    <t>Albarradas</t>
  </si>
  <si>
    <t xml:space="preserve">Deslizamiento de la zona donde de construyó la albarrada </t>
  </si>
  <si>
    <t>Plantilla para realizar un análisis de viabilidad y riesgo de SbN</t>
  </si>
  <si>
    <t>Se puede ver como una pérdida total o parcial, así como daños o averías en algún sistema instalado. También se mide en una escala de uno a 3 (1 - 3), siendo tres (3) un impacto de nivel alto.</t>
  </si>
  <si>
    <t>Registro de riesgos y factores de peopabilidad</t>
  </si>
  <si>
    <t>Tipo de riesgo</t>
  </si>
  <si>
    <t>Plantilla de evaluación de riesgos</t>
  </si>
  <si>
    <t>Calificación   (Probabilidad  impacto)</t>
  </si>
  <si>
    <t>Clasificaciónriesgo</t>
  </si>
  <si>
    <t>Gestión pública y gobernabilidad</t>
  </si>
  <si>
    <t>Sostenibilidad ambiental y social</t>
  </si>
  <si>
    <t>Monitoreo y rendición de cuentas</t>
  </si>
  <si>
    <t>Registro de riesgos y factores de probabilidad</t>
  </si>
  <si>
    <t>Clasificación riesgo</t>
  </si>
  <si>
    <t>Etapa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</si>
</sst>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1" fillId="2" borderId="5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7" borderId="1" xfId="0" applyFont="1" applyFill="1" applyBorder="1"/>
    <xf numFmtId="0" fontId="0" fillId="7" borderId="0" xfId="0" applyFont="1" applyFill="1" applyAlignment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7" borderId="0" xfId="0" applyFont="1" applyFill="1" applyAlignment="1"/>
    <xf numFmtId="0" fontId="2" fillId="8" borderId="1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7" borderId="0" xfId="0" applyFont="1" applyFill="1" applyAlignment="1">
      <alignment vertical="center"/>
    </xf>
    <xf numFmtId="0" fontId="1" fillId="7" borderId="9" xfId="0" applyFont="1" applyFill="1" applyBorder="1"/>
    <xf numFmtId="0" fontId="18" fillId="7" borderId="1" xfId="0" applyFont="1" applyFill="1" applyBorder="1"/>
    <xf numFmtId="0" fontId="18" fillId="7" borderId="0" xfId="0" applyFont="1" applyFill="1" applyAlignment="1"/>
    <xf numFmtId="0" fontId="19" fillId="7" borderId="3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7" borderId="6" xfId="0" applyFont="1" applyFill="1" applyBorder="1" applyAlignment="1">
      <alignment vertical="center" wrapText="1"/>
    </xf>
    <xf numFmtId="0" fontId="19" fillId="7" borderId="33" xfId="0" applyFont="1" applyFill="1" applyBorder="1" applyAlignment="1">
      <alignment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49" fontId="19" fillId="7" borderId="34" xfId="0" applyNumberFormat="1" applyFont="1" applyFill="1" applyBorder="1" applyAlignment="1">
      <alignment horizontal="center" vertical="center"/>
    </xf>
    <xf numFmtId="49" fontId="19" fillId="7" borderId="20" xfId="0" applyNumberFormat="1" applyFont="1" applyFill="1" applyBorder="1" applyAlignment="1">
      <alignment horizontal="center" vertical="center" wrapText="1"/>
    </xf>
    <xf numFmtId="49" fontId="19" fillId="7" borderId="41" xfId="0" applyNumberFormat="1" applyFont="1" applyFill="1" applyBorder="1" applyAlignment="1">
      <alignment horizontal="center" vertical="center" wrapText="1"/>
    </xf>
    <xf numFmtId="49" fontId="19" fillId="7" borderId="38" xfId="0" applyNumberFormat="1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left" vertical="center" wrapText="1"/>
    </xf>
    <xf numFmtId="0" fontId="19" fillId="7" borderId="39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8" fillId="9" borderId="11" xfId="0" applyFont="1" applyFill="1" applyBorder="1" applyAlignment="1">
      <alignment horizontal="center" vertical="center"/>
    </xf>
    <xf numFmtId="0" fontId="2" fillId="7" borderId="48" xfId="0" applyFont="1" applyFill="1" applyBorder="1" applyAlignment="1"/>
    <xf numFmtId="0" fontId="2" fillId="8" borderId="42" xfId="0" applyFont="1" applyFill="1" applyBorder="1"/>
    <xf numFmtId="0" fontId="2" fillId="8" borderId="38" xfId="0" applyFont="1" applyFill="1" applyBorder="1"/>
    <xf numFmtId="0" fontId="7" fillId="9" borderId="1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left" vertical="center" wrapText="1"/>
    </xf>
    <xf numFmtId="0" fontId="20" fillId="7" borderId="11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left" vertical="center" wrapText="1"/>
    </xf>
    <xf numFmtId="0" fontId="20" fillId="7" borderId="5" xfId="0" applyFont="1" applyFill="1" applyBorder="1" applyAlignment="1">
      <alignment horizontal="left" vertical="center" wrapText="1"/>
    </xf>
    <xf numFmtId="0" fontId="20" fillId="7" borderId="16" xfId="0" applyFont="1" applyFill="1" applyBorder="1" applyAlignment="1">
      <alignment vertical="center" wrapText="1"/>
    </xf>
    <xf numFmtId="0" fontId="21" fillId="8" borderId="9" xfId="0" applyFont="1" applyFill="1" applyBorder="1"/>
    <xf numFmtId="0" fontId="21" fillId="8" borderId="9" xfId="0" applyFont="1" applyFill="1" applyBorder="1" applyAlignment="1">
      <alignment horizontal="center" vertical="center"/>
    </xf>
    <xf numFmtId="0" fontId="21" fillId="7" borderId="54" xfId="0" applyFont="1" applyFill="1" applyBorder="1" applyAlignment="1"/>
    <xf numFmtId="0" fontId="21" fillId="7" borderId="9" xfId="0" applyFont="1" applyFill="1" applyBorder="1" applyAlignment="1"/>
    <xf numFmtId="0" fontId="8" fillId="3" borderId="61" xfId="0" applyFont="1" applyFill="1" applyBorder="1" applyAlignment="1">
      <alignment horizontal="center"/>
    </xf>
    <xf numFmtId="0" fontId="8" fillId="3" borderId="63" xfId="0" applyFont="1" applyFill="1" applyBorder="1" applyAlignment="1">
      <alignment horizontal="center"/>
    </xf>
    <xf numFmtId="0" fontId="8" fillId="4" borderId="63" xfId="0" applyFont="1" applyFill="1" applyBorder="1" applyAlignment="1">
      <alignment horizontal="center"/>
    </xf>
    <xf numFmtId="0" fontId="8" fillId="5" borderId="63" xfId="0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0" fontId="8" fillId="7" borderId="60" xfId="0" applyFont="1" applyFill="1" applyBorder="1" applyAlignment="1">
      <alignment horizontal="center" vertical="center"/>
    </xf>
    <xf numFmtId="0" fontId="8" fillId="7" borderId="62" xfId="0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/>
    </xf>
    <xf numFmtId="0" fontId="8" fillId="9" borderId="52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left" vertical="center" wrapText="1"/>
    </xf>
    <xf numFmtId="0" fontId="19" fillId="7" borderId="45" xfId="0" applyFont="1" applyFill="1" applyBorder="1" applyAlignment="1">
      <alignment horizontal="left" vertical="center" wrapText="1"/>
    </xf>
    <xf numFmtId="0" fontId="23" fillId="0" borderId="40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23" xfId="0" applyFont="1" applyBorder="1" applyAlignment="1">
      <alignment vertical="top" wrapText="1"/>
    </xf>
    <xf numFmtId="0" fontId="23" fillId="0" borderId="21" xfId="0" applyFont="1" applyBorder="1" applyAlignment="1">
      <alignment vertical="center" wrapText="1"/>
    </xf>
    <xf numFmtId="0" fontId="12" fillId="12" borderId="20" xfId="0" applyFont="1" applyFill="1" applyBorder="1" applyAlignment="1">
      <alignment horizontal="center" vertical="center" wrapText="1"/>
    </xf>
    <xf numFmtId="0" fontId="13" fillId="12" borderId="16" xfId="0" applyFont="1" applyFill="1" applyBorder="1"/>
    <xf numFmtId="0" fontId="13" fillId="12" borderId="21" xfId="0" applyFont="1" applyFill="1" applyBorder="1"/>
    <xf numFmtId="0" fontId="12" fillId="13" borderId="20" xfId="0" applyFont="1" applyFill="1" applyBorder="1" applyAlignment="1">
      <alignment horizontal="center" vertical="center"/>
    </xf>
    <xf numFmtId="0" fontId="12" fillId="13" borderId="16" xfId="0" applyFont="1" applyFill="1" applyBorder="1" applyAlignment="1">
      <alignment horizontal="center" vertical="center"/>
    </xf>
    <xf numFmtId="0" fontId="12" fillId="13" borderId="2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wrapText="1"/>
    </xf>
    <xf numFmtId="0" fontId="2" fillId="7" borderId="3" xfId="0" applyFont="1" applyFill="1" applyBorder="1"/>
    <xf numFmtId="0" fontId="2" fillId="7" borderId="4" xfId="0" applyFont="1" applyFill="1" applyBorder="1"/>
    <xf numFmtId="0" fontId="8" fillId="8" borderId="8" xfId="0" applyFont="1" applyFill="1" applyBorder="1" applyAlignment="1">
      <alignment horizontal="center" vertical="center"/>
    </xf>
    <xf numFmtId="0" fontId="2" fillId="7" borderId="9" xfId="0" applyFont="1" applyFill="1" applyBorder="1"/>
    <xf numFmtId="0" fontId="8" fillId="10" borderId="65" xfId="0" applyFont="1" applyFill="1" applyBorder="1" applyAlignment="1">
      <alignment horizontal="left"/>
    </xf>
    <xf numFmtId="0" fontId="8" fillId="10" borderId="66" xfId="0" applyFont="1" applyFill="1" applyBorder="1" applyAlignment="1">
      <alignment horizontal="left"/>
    </xf>
    <xf numFmtId="0" fontId="8" fillId="10" borderId="14" xfId="0" applyFont="1" applyFill="1" applyBorder="1" applyAlignment="1">
      <alignment horizontal="left"/>
    </xf>
    <xf numFmtId="0" fontId="8" fillId="10" borderId="15" xfId="0" applyFont="1" applyFill="1" applyBorder="1" applyAlignment="1">
      <alignment horizontal="left"/>
    </xf>
    <xf numFmtId="0" fontId="12" fillId="12" borderId="67" xfId="0" applyFont="1" applyFill="1" applyBorder="1" applyAlignment="1">
      <alignment horizontal="center" vertical="center" wrapText="1"/>
    </xf>
    <xf numFmtId="0" fontId="12" fillId="12" borderId="68" xfId="0" applyFont="1" applyFill="1" applyBorder="1" applyAlignment="1">
      <alignment horizontal="center" vertical="center" wrapText="1"/>
    </xf>
    <xf numFmtId="0" fontId="12" fillId="12" borderId="69" xfId="0" applyFont="1" applyFill="1" applyBorder="1" applyAlignment="1">
      <alignment horizontal="center" vertical="center" wrapText="1"/>
    </xf>
    <xf numFmtId="0" fontId="2" fillId="7" borderId="55" xfId="0" applyFont="1" applyFill="1" applyBorder="1" applyAlignment="1">
      <alignment horizontal="center"/>
    </xf>
    <xf numFmtId="0" fontId="2" fillId="7" borderId="49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9" fillId="7" borderId="28" xfId="0" applyFont="1" applyFill="1" applyBorder="1" applyAlignment="1">
      <alignment horizontal="center" vertical="top"/>
    </xf>
    <xf numFmtId="0" fontId="9" fillId="7" borderId="29" xfId="0" applyFont="1" applyFill="1" applyBorder="1" applyAlignment="1">
      <alignment horizontal="center" vertical="top"/>
    </xf>
    <xf numFmtId="0" fontId="14" fillId="14" borderId="20" xfId="0" applyFont="1" applyFill="1" applyBorder="1" applyAlignment="1">
      <alignment horizontal="center" vertical="center"/>
    </xf>
    <xf numFmtId="0" fontId="14" fillId="14" borderId="16" xfId="0" applyFont="1" applyFill="1" applyBorder="1" applyAlignment="1">
      <alignment horizontal="center" vertical="center"/>
    </xf>
    <xf numFmtId="0" fontId="14" fillId="14" borderId="21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9" fillId="16" borderId="46" xfId="0" applyFont="1" applyFill="1" applyBorder="1" applyAlignment="1">
      <alignment horizontal="center" vertical="center" wrapText="1"/>
    </xf>
    <xf numFmtId="0" fontId="9" fillId="15" borderId="46" xfId="0" applyFont="1" applyFill="1" applyBorder="1" applyAlignment="1">
      <alignment horizontal="center" vertical="center" wrapText="1"/>
    </xf>
    <xf numFmtId="0" fontId="9" fillId="15" borderId="46" xfId="0" applyFont="1" applyFill="1" applyBorder="1" applyAlignment="1">
      <alignment horizontal="center" vertical="center"/>
    </xf>
    <xf numFmtId="0" fontId="9" fillId="15" borderId="46" xfId="0" applyFont="1" applyFill="1" applyBorder="1" applyAlignment="1">
      <alignment horizontal="center" vertical="top" wrapText="1"/>
    </xf>
    <xf numFmtId="0" fontId="9" fillId="15" borderId="47" xfId="0" applyFont="1" applyFill="1" applyBorder="1" applyAlignment="1">
      <alignment horizontal="center"/>
    </xf>
    <xf numFmtId="0" fontId="17" fillId="14" borderId="37" xfId="0" applyFont="1" applyFill="1" applyBorder="1"/>
    <xf numFmtId="0" fontId="17" fillId="14" borderId="56" xfId="0" applyFont="1" applyFill="1" applyBorder="1"/>
    <xf numFmtId="0" fontId="17" fillId="14" borderId="51" xfId="0" applyFont="1" applyFill="1" applyBorder="1"/>
    <xf numFmtId="0" fontId="17" fillId="14" borderId="51" xfId="0" applyFont="1" applyFill="1" applyBorder="1" applyAlignment="1">
      <alignment vertical="top"/>
    </xf>
    <xf numFmtId="0" fontId="9" fillId="15" borderId="52" xfId="0" applyFont="1" applyFill="1" applyBorder="1" applyAlignment="1">
      <alignment horizontal="center" vertical="center"/>
    </xf>
    <xf numFmtId="0" fontId="9" fillId="15" borderId="53" xfId="0" applyFont="1" applyFill="1" applyBorder="1" applyAlignment="1">
      <alignment horizontal="center" vertical="center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69" xfId="0" applyFont="1" applyFill="1" applyBorder="1" applyAlignment="1">
      <alignment horizontal="center" vertical="center" wrapText="1"/>
    </xf>
    <xf numFmtId="0" fontId="1" fillId="14" borderId="1" xfId="0" applyFont="1" applyFill="1" applyBorder="1"/>
    <xf numFmtId="0" fontId="15" fillId="14" borderId="17" xfId="0" applyFont="1" applyFill="1" applyBorder="1"/>
    <xf numFmtId="0" fontId="15" fillId="14" borderId="35" xfId="0" applyFont="1" applyFill="1" applyBorder="1"/>
    <xf numFmtId="0" fontId="9" fillId="14" borderId="20" xfId="0" applyFont="1" applyFill="1" applyBorder="1" applyAlignment="1">
      <alignment horizontal="center" vertical="center"/>
    </xf>
    <xf numFmtId="0" fontId="9" fillId="14" borderId="21" xfId="0" applyFont="1" applyFill="1" applyBorder="1" applyAlignment="1">
      <alignment horizontal="center" vertical="center"/>
    </xf>
    <xf numFmtId="0" fontId="16" fillId="15" borderId="18" xfId="0" applyFont="1" applyFill="1" applyBorder="1" applyAlignment="1">
      <alignment horizontal="center" vertical="center" wrapText="1"/>
    </xf>
    <xf numFmtId="0" fontId="16" fillId="15" borderId="57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vertical="center"/>
    </xf>
    <xf numFmtId="0" fontId="16" fillId="14" borderId="22" xfId="0" applyFont="1" applyFill="1" applyBorder="1" applyAlignment="1">
      <alignment vertical="center"/>
    </xf>
    <xf numFmtId="0" fontId="16" fillId="15" borderId="59" xfId="0" applyFont="1" applyFill="1" applyBorder="1" applyAlignment="1">
      <alignment horizontal="center" vertical="center"/>
    </xf>
    <xf numFmtId="0" fontId="16" fillId="15" borderId="53" xfId="0" applyFont="1" applyFill="1" applyBorder="1" applyAlignment="1">
      <alignment horizontal="center" vertical="center"/>
    </xf>
    <xf numFmtId="0" fontId="9" fillId="14" borderId="22" xfId="0" applyFont="1" applyFill="1" applyBorder="1" applyAlignment="1">
      <alignment horizontal="center" vertical="center"/>
    </xf>
    <xf numFmtId="0" fontId="9" fillId="14" borderId="23" xfId="0" applyFont="1" applyFill="1" applyBorder="1" applyAlignment="1">
      <alignment horizontal="center" vertical="center"/>
    </xf>
    <xf numFmtId="0" fontId="6" fillId="17" borderId="26" xfId="0" applyFont="1" applyFill="1" applyBorder="1" applyAlignment="1">
      <alignment horizontal="center" vertical="center"/>
    </xf>
    <xf numFmtId="0" fontId="6" fillId="17" borderId="27" xfId="0" applyFont="1" applyFill="1" applyBorder="1" applyAlignment="1">
      <alignment horizontal="center" vertical="center"/>
    </xf>
    <xf numFmtId="0" fontId="24" fillId="12" borderId="20" xfId="0" applyFont="1" applyFill="1" applyBorder="1" applyAlignment="1">
      <alignment horizontal="center" vertical="center" wrapText="1"/>
    </xf>
    <xf numFmtId="0" fontId="24" fillId="12" borderId="21" xfId="0" applyFont="1" applyFill="1" applyBorder="1" applyAlignment="1">
      <alignment horizontal="center" vertical="center" wrapText="1"/>
    </xf>
    <xf numFmtId="0" fontId="22" fillId="17" borderId="41" xfId="0" applyFont="1" applyFill="1" applyBorder="1" applyAlignment="1">
      <alignment vertical="center"/>
    </xf>
    <xf numFmtId="0" fontId="22" fillId="17" borderId="20" xfId="0" applyFont="1" applyFill="1" applyBorder="1" applyAlignment="1">
      <alignment vertical="center"/>
    </xf>
    <xf numFmtId="0" fontId="22" fillId="17" borderId="22" xfId="0" applyFont="1" applyFill="1" applyBorder="1" applyAlignment="1">
      <alignment vertical="center"/>
    </xf>
    <xf numFmtId="0" fontId="9" fillId="14" borderId="32" xfId="0" applyFont="1" applyFill="1" applyBorder="1" applyAlignment="1">
      <alignment horizontal="center" vertical="center" wrapText="1"/>
    </xf>
    <xf numFmtId="0" fontId="9" fillId="14" borderId="25" xfId="0" applyFont="1" applyFill="1" applyBorder="1" applyAlignment="1">
      <alignment horizontal="center" vertical="center" wrapText="1"/>
    </xf>
    <xf numFmtId="0" fontId="17" fillId="7" borderId="1" xfId="0" applyFont="1" applyFill="1" applyBorder="1"/>
    <xf numFmtId="0" fontId="9" fillId="14" borderId="43" xfId="0" applyFont="1" applyFill="1" applyBorder="1" applyAlignment="1">
      <alignment horizontal="center" vertical="center"/>
    </xf>
    <xf numFmtId="0" fontId="19" fillId="7" borderId="1" xfId="0" applyFont="1" applyFill="1" applyBorder="1"/>
    <xf numFmtId="0" fontId="1" fillId="7" borderId="18" xfId="0" applyFont="1" applyFill="1" applyBorder="1" applyAlignment="1">
      <alignment horizontal="center"/>
    </xf>
    <xf numFmtId="0" fontId="14" fillId="14" borderId="34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</cellXfs>
  <cellStyles count="1">
    <cellStyle name="Normal" xfId="0" builtinId="0"/>
  </cellStyles>
  <dxfs count="96"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584200</xdr:colOff>
      <xdr:row>52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53D50E-71CE-2C45-A5BF-FAAF85F2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43200" cy="868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209550</xdr:rowOff>
    </xdr:from>
    <xdr:to>
      <xdr:col>2</xdr:col>
      <xdr:colOff>5129146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879454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2C539-67D2-4CF9-8435-6368FA61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673" y="85725"/>
          <a:ext cx="8805389" cy="1207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wnloads/Matriz%20de%20variabilidad%20y%20Riesgo%20Restauracion%20Eco%20Acu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ME"/>
      <sheetName val="Registro de Riesgos y Factores"/>
      <sheetName val="Matriz de Evaluación de Riesgo"/>
      <sheetName val="Setting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D7436-0508-7647-91E5-DFF4B32E3E38}">
  <dimension ref="A1"/>
  <sheetViews>
    <sheetView tabSelected="1" workbookViewId="0">
      <selection activeCell="J17" sqref="J17"/>
    </sheetView>
  </sheetViews>
  <sheetFormatPr baseColWidth="10" defaultRowHeight="13" x14ac:dyDescent="0.15"/>
  <cols>
    <col min="1" max="16384" width="10.83203125" style="1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EL121"/>
  <sheetViews>
    <sheetView zoomScale="140" zoomScaleNormal="140" workbookViewId="0">
      <selection activeCell="F5" sqref="F5"/>
    </sheetView>
  </sheetViews>
  <sheetFormatPr baseColWidth="10" defaultColWidth="10.83203125" defaultRowHeight="13" x14ac:dyDescent="0.15"/>
  <cols>
    <col min="1" max="1" width="10.83203125" style="11"/>
    <col min="2" max="2" width="25" customWidth="1"/>
    <col min="3" max="3" width="86.5" customWidth="1"/>
    <col min="4" max="142" width="10.83203125" style="11"/>
  </cols>
  <sheetData>
    <row r="1" spans="1:142" ht="96.75" customHeight="1" x14ac:dyDescent="0.15">
      <c r="B1" s="107"/>
      <c r="C1" s="108"/>
    </row>
    <row r="2" spans="1:142" ht="27.75" customHeight="1" x14ac:dyDescent="0.15">
      <c r="B2" s="129" t="s">
        <v>246</v>
      </c>
      <c r="C2" s="130"/>
    </row>
    <row r="3" spans="1:142" ht="37.5" customHeight="1" x14ac:dyDescent="0.15">
      <c r="B3" s="139" t="s">
        <v>234</v>
      </c>
      <c r="C3" s="140"/>
    </row>
    <row r="4" spans="1:142" ht="62.25" customHeight="1" x14ac:dyDescent="0.15">
      <c r="B4" s="141" t="s">
        <v>222</v>
      </c>
      <c r="C4" s="142"/>
    </row>
    <row r="5" spans="1:142" s="20" customFormat="1" ht="37.5" customHeight="1" thickBot="1" x14ac:dyDescent="0.2">
      <c r="A5" s="21"/>
      <c r="B5" s="137" t="s">
        <v>211</v>
      </c>
      <c r="C5" s="138" t="s">
        <v>212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</row>
    <row r="6" spans="1:142" ht="34.5" customHeight="1" x14ac:dyDescent="0.15">
      <c r="B6" s="143" t="s">
        <v>204</v>
      </c>
      <c r="C6" s="80" t="s">
        <v>208</v>
      </c>
    </row>
    <row r="7" spans="1:142" ht="67.5" customHeight="1" x14ac:dyDescent="0.15">
      <c r="B7" s="144" t="s">
        <v>205</v>
      </c>
      <c r="C7" s="81" t="s">
        <v>213</v>
      </c>
    </row>
    <row r="8" spans="1:142" ht="54" customHeight="1" x14ac:dyDescent="0.15">
      <c r="B8" s="144" t="s">
        <v>206</v>
      </c>
      <c r="C8" s="81" t="s">
        <v>209</v>
      </c>
    </row>
    <row r="9" spans="1:142" ht="50.25" customHeight="1" x14ac:dyDescent="0.15">
      <c r="B9" s="144" t="s">
        <v>2</v>
      </c>
      <c r="C9" s="81" t="s">
        <v>235</v>
      </c>
    </row>
    <row r="10" spans="1:142" ht="44.25" customHeight="1" x14ac:dyDescent="0.15">
      <c r="B10" s="144" t="s">
        <v>3</v>
      </c>
      <c r="C10" s="83" t="s">
        <v>207</v>
      </c>
    </row>
    <row r="11" spans="1:142" ht="31.5" customHeight="1" thickBot="1" x14ac:dyDescent="0.2">
      <c r="B11" s="145" t="s">
        <v>214</v>
      </c>
      <c r="C11" s="82" t="s">
        <v>210</v>
      </c>
    </row>
    <row r="12" spans="1:142" s="11" customFormat="1" x14ac:dyDescent="0.15"/>
    <row r="13" spans="1:142" s="11" customFormat="1" x14ac:dyDescent="0.15"/>
    <row r="14" spans="1:142" s="11" customFormat="1" x14ac:dyDescent="0.15"/>
    <row r="15" spans="1:142" s="11" customFormat="1" x14ac:dyDescent="0.15"/>
    <row r="16" spans="1:142" s="11" customFormat="1" x14ac:dyDescent="0.15"/>
    <row r="17" s="11" customFormat="1" x14ac:dyDescent="0.15"/>
    <row r="18" s="11" customFormat="1" x14ac:dyDescent="0.15"/>
    <row r="19" s="11" customFormat="1" x14ac:dyDescent="0.15"/>
    <row r="20" s="11" customFormat="1" x14ac:dyDescent="0.15"/>
    <row r="21" s="11" customFormat="1" x14ac:dyDescent="0.15"/>
    <row r="22" s="11" customFormat="1" x14ac:dyDescent="0.15"/>
    <row r="23" s="11" customFormat="1" x14ac:dyDescent="0.15"/>
    <row r="24" s="11" customFormat="1" x14ac:dyDescent="0.15"/>
    <row r="25" s="11" customFormat="1" x14ac:dyDescent="0.15"/>
    <row r="26" s="11" customFormat="1" x14ac:dyDescent="0.15"/>
    <row r="27" s="11" customFormat="1" x14ac:dyDescent="0.15"/>
    <row r="28" s="11" customFormat="1" x14ac:dyDescent="0.15"/>
    <row r="29" s="11" customFormat="1" x14ac:dyDescent="0.15"/>
    <row r="30" s="11" customFormat="1" x14ac:dyDescent="0.15"/>
    <row r="31" s="11" customFormat="1" x14ac:dyDescent="0.15"/>
    <row r="32" s="11" customFormat="1" x14ac:dyDescent="0.15"/>
    <row r="33" s="11" customFormat="1" x14ac:dyDescent="0.15"/>
    <row r="34" s="11" customFormat="1" x14ac:dyDescent="0.15"/>
    <row r="35" s="11" customFormat="1" x14ac:dyDescent="0.15"/>
    <row r="36" s="11" customFormat="1" x14ac:dyDescent="0.15"/>
    <row r="37" s="11" customFormat="1" x14ac:dyDescent="0.15"/>
    <row r="38" s="11" customFormat="1" x14ac:dyDescent="0.15"/>
    <row r="39" s="11" customFormat="1" x14ac:dyDescent="0.15"/>
    <row r="40" s="11" customFormat="1" x14ac:dyDescent="0.15"/>
    <row r="41" s="11" customFormat="1" x14ac:dyDescent="0.15"/>
    <row r="42" s="11" customFormat="1" x14ac:dyDescent="0.15"/>
    <row r="43" s="11" customFormat="1" x14ac:dyDescent="0.15"/>
    <row r="44" s="11" customFormat="1" x14ac:dyDescent="0.15"/>
    <row r="45" s="11" customFormat="1" x14ac:dyDescent="0.15"/>
    <row r="46" s="11" customFormat="1" x14ac:dyDescent="0.15"/>
    <row r="47" s="11" customFormat="1" x14ac:dyDescent="0.15"/>
    <row r="48" s="11" customFormat="1" x14ac:dyDescent="0.15"/>
    <row r="49" s="11" customFormat="1" x14ac:dyDescent="0.15"/>
    <row r="50" s="11" customFormat="1" x14ac:dyDescent="0.15"/>
    <row r="51" s="11" customFormat="1" x14ac:dyDescent="0.15"/>
    <row r="52" s="11" customFormat="1" x14ac:dyDescent="0.15"/>
    <row r="53" s="11" customFormat="1" x14ac:dyDescent="0.15"/>
    <row r="54" s="11" customFormat="1" x14ac:dyDescent="0.15"/>
    <row r="55" s="11" customFormat="1" x14ac:dyDescent="0.15"/>
    <row r="56" s="11" customFormat="1" x14ac:dyDescent="0.15"/>
    <row r="57" s="11" customFormat="1" x14ac:dyDescent="0.15"/>
    <row r="58" s="11" customFormat="1" x14ac:dyDescent="0.15"/>
    <row r="59" s="11" customFormat="1" x14ac:dyDescent="0.15"/>
    <row r="60" s="11" customFormat="1" x14ac:dyDescent="0.15"/>
    <row r="61" s="11" customFormat="1" x14ac:dyDescent="0.15"/>
    <row r="62" s="11" customFormat="1" x14ac:dyDescent="0.15"/>
    <row r="63" s="11" customFormat="1" x14ac:dyDescent="0.15"/>
    <row r="64" s="11" customFormat="1" x14ac:dyDescent="0.15"/>
    <row r="65" s="11" customFormat="1" x14ac:dyDescent="0.15"/>
    <row r="66" s="11" customFormat="1" x14ac:dyDescent="0.15"/>
    <row r="67" s="11" customFormat="1" x14ac:dyDescent="0.15"/>
    <row r="68" s="11" customFormat="1" x14ac:dyDescent="0.15"/>
    <row r="69" s="11" customFormat="1" x14ac:dyDescent="0.15"/>
    <row r="70" s="11" customFormat="1" x14ac:dyDescent="0.15"/>
    <row r="71" s="11" customFormat="1" x14ac:dyDescent="0.15"/>
    <row r="72" s="11" customFormat="1" x14ac:dyDescent="0.15"/>
    <row r="73" s="11" customFormat="1" x14ac:dyDescent="0.15"/>
    <row r="74" s="11" customFormat="1" x14ac:dyDescent="0.15"/>
    <row r="75" s="11" customFormat="1" x14ac:dyDescent="0.15"/>
    <row r="76" s="11" customFormat="1" x14ac:dyDescent="0.15"/>
    <row r="77" s="11" customFormat="1" x14ac:dyDescent="0.15"/>
    <row r="78" s="11" customFormat="1" x14ac:dyDescent="0.15"/>
    <row r="79" s="11" customFormat="1" x14ac:dyDescent="0.15"/>
    <row r="80" s="11" customFormat="1" x14ac:dyDescent="0.15"/>
    <row r="81" s="11" customFormat="1" x14ac:dyDescent="0.15"/>
    <row r="82" s="11" customFormat="1" x14ac:dyDescent="0.15"/>
    <row r="83" s="11" customFormat="1" x14ac:dyDescent="0.15"/>
    <row r="84" s="11" customFormat="1" x14ac:dyDescent="0.15"/>
    <row r="85" s="11" customFormat="1" x14ac:dyDescent="0.15"/>
    <row r="86" s="11" customFormat="1" x14ac:dyDescent="0.15"/>
    <row r="87" s="11" customFormat="1" x14ac:dyDescent="0.15"/>
    <row r="88" s="11" customFormat="1" x14ac:dyDescent="0.15"/>
    <row r="89" s="11" customFormat="1" x14ac:dyDescent="0.15"/>
    <row r="90" s="11" customFormat="1" x14ac:dyDescent="0.15"/>
    <row r="91" s="11" customFormat="1" x14ac:dyDescent="0.15"/>
    <row r="92" s="11" customFormat="1" x14ac:dyDescent="0.15"/>
    <row r="93" s="11" customFormat="1" x14ac:dyDescent="0.15"/>
    <row r="94" s="11" customFormat="1" x14ac:dyDescent="0.15"/>
    <row r="95" s="11" customFormat="1" x14ac:dyDescent="0.15"/>
    <row r="96" s="11" customFormat="1" x14ac:dyDescent="0.15"/>
    <row r="97" s="11" customFormat="1" x14ac:dyDescent="0.15"/>
    <row r="98" s="11" customFormat="1" x14ac:dyDescent="0.15"/>
    <row r="99" s="11" customFormat="1" x14ac:dyDescent="0.15"/>
    <row r="100" s="11" customFormat="1" x14ac:dyDescent="0.15"/>
    <row r="101" s="11" customFormat="1" x14ac:dyDescent="0.15"/>
    <row r="102" s="11" customFormat="1" x14ac:dyDescent="0.15"/>
    <row r="103" s="11" customFormat="1" x14ac:dyDescent="0.15"/>
    <row r="104" s="11" customFormat="1" x14ac:dyDescent="0.15"/>
    <row r="105" s="11" customFormat="1" x14ac:dyDescent="0.15"/>
    <row r="106" s="11" customFormat="1" x14ac:dyDescent="0.15"/>
    <row r="107" s="11" customFormat="1" x14ac:dyDescent="0.15"/>
    <row r="108" s="11" customFormat="1" x14ac:dyDescent="0.15"/>
    <row r="109" s="11" customFormat="1" x14ac:dyDescent="0.15"/>
    <row r="110" s="11" customFormat="1" x14ac:dyDescent="0.15"/>
    <row r="111" s="11" customFormat="1" x14ac:dyDescent="0.15"/>
    <row r="112" s="11" customFormat="1" x14ac:dyDescent="0.15"/>
    <row r="113" s="11" customFormat="1" x14ac:dyDescent="0.15"/>
    <row r="114" s="11" customFormat="1" x14ac:dyDescent="0.15"/>
    <row r="115" s="11" customFormat="1" x14ac:dyDescent="0.15"/>
    <row r="116" s="11" customFormat="1" x14ac:dyDescent="0.15"/>
    <row r="117" s="11" customFormat="1" x14ac:dyDescent="0.15"/>
    <row r="118" s="11" customFormat="1" x14ac:dyDescent="0.15"/>
    <row r="119" s="11" customFormat="1" x14ac:dyDescent="0.15"/>
    <row r="120" s="11" customFormat="1" x14ac:dyDescent="0.15"/>
    <row r="121" s="11" customFormat="1" x14ac:dyDescent="0.15"/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Z806"/>
  <sheetViews>
    <sheetView zoomScale="80" zoomScaleNormal="80" workbookViewId="0">
      <selection activeCell="D9" sqref="D9"/>
    </sheetView>
  </sheetViews>
  <sheetFormatPr baseColWidth="10" defaultColWidth="14.5" defaultRowHeight="57" customHeight="1" x14ac:dyDescent="0.15"/>
  <cols>
    <col min="1" max="1" width="5.6640625" style="11" customWidth="1"/>
    <col min="2" max="2" width="7.83203125" style="11" customWidth="1"/>
    <col min="3" max="3" width="26.5" style="11" customWidth="1"/>
    <col min="4" max="4" width="28.1640625" style="11" customWidth="1"/>
    <col min="5" max="5" width="35.83203125" style="11" customWidth="1"/>
    <col min="6" max="6" width="45.5" style="11" customWidth="1"/>
    <col min="7" max="7" width="53.1640625" style="11" customWidth="1"/>
    <col min="8" max="8" width="11" style="11" customWidth="1"/>
    <col min="9" max="9" width="36.33203125" style="11" customWidth="1"/>
    <col min="10" max="26" width="11.5" style="11" customWidth="1"/>
    <col min="27" max="16384" width="14.5" style="11"/>
  </cols>
  <sheetData>
    <row r="1" spans="1:26" ht="105.75" customHeight="1" x14ac:dyDescent="0.15">
      <c r="A1" s="10"/>
      <c r="B1" s="151"/>
      <c r="C1" s="105"/>
      <c r="D1" s="105"/>
      <c r="E1" s="105"/>
      <c r="F1" s="105"/>
      <c r="G1" s="106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25">
      <c r="A2" s="22"/>
      <c r="B2" s="152" t="s">
        <v>246</v>
      </c>
      <c r="C2" s="127"/>
      <c r="D2" s="127"/>
      <c r="E2" s="127"/>
      <c r="F2" s="127"/>
      <c r="G2" s="128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thickBot="1" x14ac:dyDescent="0.3">
      <c r="A3" s="10"/>
      <c r="B3" s="84" t="s">
        <v>236</v>
      </c>
      <c r="C3" s="85"/>
      <c r="D3" s="85"/>
      <c r="E3" s="85"/>
      <c r="F3" s="85"/>
      <c r="G3" s="86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thickBot="1" x14ac:dyDescent="0.25">
      <c r="A4" s="23"/>
      <c r="B4" s="153" t="s">
        <v>0</v>
      </c>
      <c r="C4" s="146" t="s">
        <v>202</v>
      </c>
      <c r="D4" s="146" t="s">
        <v>237</v>
      </c>
      <c r="E4" s="146" t="s">
        <v>1</v>
      </c>
      <c r="F4" s="146" t="s">
        <v>2</v>
      </c>
      <c r="G4" s="147" t="s">
        <v>3</v>
      </c>
      <c r="H4" s="148"/>
      <c r="I4" s="149" t="s">
        <v>215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58.5" customHeight="1" x14ac:dyDescent="0.2">
      <c r="A5" s="10"/>
      <c r="B5" s="25"/>
      <c r="C5" s="27"/>
      <c r="D5" s="27"/>
      <c r="E5" s="27"/>
      <c r="F5" s="28"/>
      <c r="G5" s="29"/>
      <c r="H5" s="150"/>
      <c r="I5" s="78" t="s">
        <v>216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7" customHeight="1" x14ac:dyDescent="0.2">
      <c r="A6" s="10"/>
      <c r="B6" s="30"/>
      <c r="C6" s="31"/>
      <c r="D6" s="31"/>
      <c r="E6" s="31"/>
      <c r="F6" s="31"/>
      <c r="G6" s="32"/>
      <c r="H6" s="150"/>
      <c r="I6" s="78" t="s">
        <v>217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7" customHeight="1" x14ac:dyDescent="0.2">
      <c r="A7" s="10"/>
      <c r="B7" s="33"/>
      <c r="C7" s="31"/>
      <c r="D7" s="31"/>
      <c r="E7" s="31"/>
      <c r="F7" s="31"/>
      <c r="G7" s="34"/>
      <c r="H7" s="150"/>
      <c r="I7" s="78" t="s">
        <v>218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7" customHeight="1" x14ac:dyDescent="0.2">
      <c r="A8" s="10"/>
      <c r="B8" s="35"/>
      <c r="C8" s="31"/>
      <c r="D8" s="31"/>
      <c r="E8" s="31"/>
      <c r="F8" s="31"/>
      <c r="G8" s="34"/>
      <c r="H8" s="150"/>
      <c r="I8" s="78" t="s">
        <v>4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57" customHeight="1" x14ac:dyDescent="0.2">
      <c r="A9" s="10"/>
      <c r="B9" s="36"/>
      <c r="C9" s="31"/>
      <c r="D9" s="31"/>
      <c r="E9" s="31"/>
      <c r="F9" s="31"/>
      <c r="G9" s="34"/>
      <c r="H9" s="150"/>
      <c r="I9" s="78" t="s">
        <v>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7" customHeight="1" x14ac:dyDescent="0.2">
      <c r="A10" s="10"/>
      <c r="B10" s="37"/>
      <c r="C10" s="31"/>
      <c r="D10" s="31"/>
      <c r="E10" s="31"/>
      <c r="F10" s="31"/>
      <c r="G10" s="34"/>
      <c r="H10" s="150"/>
      <c r="I10" s="78" t="s">
        <v>219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7" customHeight="1" thickBot="1" x14ac:dyDescent="0.25">
      <c r="A11" s="10"/>
      <c r="B11" s="38"/>
      <c r="C11" s="31"/>
      <c r="D11" s="31"/>
      <c r="E11" s="31"/>
      <c r="F11" s="31"/>
      <c r="G11" s="34"/>
      <c r="H11" s="150"/>
      <c r="I11" s="79" t="s">
        <v>220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81.75" customHeight="1" thickBot="1" x14ac:dyDescent="0.25">
      <c r="A12" s="10"/>
      <c r="B12" s="39"/>
      <c r="C12" s="40"/>
      <c r="D12" s="40"/>
      <c r="E12" s="40"/>
      <c r="F12" s="40"/>
      <c r="G12" s="41"/>
      <c r="H12" s="150"/>
      <c r="I12" s="15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15">
      <c r="A13" s="10"/>
      <c r="B13" s="12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15">
      <c r="A14" s="10"/>
      <c r="B14" s="12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15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15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15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15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15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15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15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15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15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15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15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15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15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1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1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1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1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1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1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1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1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1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1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1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1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1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1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1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1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1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1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1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1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1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1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1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1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1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1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1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1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1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1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1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1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1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1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1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1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1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1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1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1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1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1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1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1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1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1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1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1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1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1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1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1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1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1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1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1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1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1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1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1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1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1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1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1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1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1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1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1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1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1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1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1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1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1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1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1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1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1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1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1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1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1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1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1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1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1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1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1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1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1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1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1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1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1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1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1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1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1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1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1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1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1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1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1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1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1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1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1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1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1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1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1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1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1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1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1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1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1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1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1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1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1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1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1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1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1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1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1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1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1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1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1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1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1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1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1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1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1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1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1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1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1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1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1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1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1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1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1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1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1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1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1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1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1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1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1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1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1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1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1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1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1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1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1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1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1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1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1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1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1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1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1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1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1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1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1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1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1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1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1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1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1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1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1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1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1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1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1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1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1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1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1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1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1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1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1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1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1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1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1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1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1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1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1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1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1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1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1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1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1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1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1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1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1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1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1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1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1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1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1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1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1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1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1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1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1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1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1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1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1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1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1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1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1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1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1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1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1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1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1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1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1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1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1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1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1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1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1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1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1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1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1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1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1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1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1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1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1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1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1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1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1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1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1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1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1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1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1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1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1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1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1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1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1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1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1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1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1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1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1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1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1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1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1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1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1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1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1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1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1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1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1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1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1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1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1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1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1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1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1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1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1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1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1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1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1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1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1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1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1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1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1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1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1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1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1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1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1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1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1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1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1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1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1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1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1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1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1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1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1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1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1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1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1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1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1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1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1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1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1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1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1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1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1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1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1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1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1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1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1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1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1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1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1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1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1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1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1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1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1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1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1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1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1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1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1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1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1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1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1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1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1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1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1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1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1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1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1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1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1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1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1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1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1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1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1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1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1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1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1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1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1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1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1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1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1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1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1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1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1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1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1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1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1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1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1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1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1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1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1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1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1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1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1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1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1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1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1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1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1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1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1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1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1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1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1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1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1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1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1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1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1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1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1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1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1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1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1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1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1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1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1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1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1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1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1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1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1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1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1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1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1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1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1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1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1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1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1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1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1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1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1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1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1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1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1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1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1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1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1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1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1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1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1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1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1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1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1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1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1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1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1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1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1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1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1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1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1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1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1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1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1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1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1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1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1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1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1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1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1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1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1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1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1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1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1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1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1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1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1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1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1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1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1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1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1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1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1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1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1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1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1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1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1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1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1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1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1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1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1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1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1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1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1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1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1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1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1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1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1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1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1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1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1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1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1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1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1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1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1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1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1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1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1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1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1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1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1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1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1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1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1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1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1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1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1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1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1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1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1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1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1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1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1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1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1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1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1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1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1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1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1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1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1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1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1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1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1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1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1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1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1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1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1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1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1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1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1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1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1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1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1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1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1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1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1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1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1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1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1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1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1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1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1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1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1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1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1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1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1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1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1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1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1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1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1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1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1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1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1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1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1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1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1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1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1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1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1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1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1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1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1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1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1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1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1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1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1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1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1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1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1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1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1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1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1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1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1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1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1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1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1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1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1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1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1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1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1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1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1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1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1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1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1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1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1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1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1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1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1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1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1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1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1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1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1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1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1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1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1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1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1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1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1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1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1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1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1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1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1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1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1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1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1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1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1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1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1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1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1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1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1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1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1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1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1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1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1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1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1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1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1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1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1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1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1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1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1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1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1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1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1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1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1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1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1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1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1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1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1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1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1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1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1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1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1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1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1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1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1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1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1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1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1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1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1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1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1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1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1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1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1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1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1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1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1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1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1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1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1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1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1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15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15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15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15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15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15">
      <c r="A805" s="10"/>
      <c r="B805" s="12"/>
      <c r="C805" s="13"/>
      <c r="D805" s="13"/>
      <c r="E805" s="13"/>
      <c r="F805" s="13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15">
      <c r="A806" s="10"/>
      <c r="B806" s="12"/>
      <c r="C806" s="13"/>
      <c r="D806" s="13"/>
      <c r="E806" s="13"/>
      <c r="F806" s="13"/>
      <c r="G806" s="13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</sheetData>
  <mergeCells count="3">
    <mergeCell ref="B1:G1"/>
    <mergeCell ref="B2:G2"/>
    <mergeCell ref="B3:G3"/>
  </mergeCells>
  <dataValidations count="2">
    <dataValidation type="list" allowBlank="1" showErrorMessage="1" sqref="D8:D12" xr:uid="{00000000-0002-0000-0100-000000000000}">
      <formula1>#REF!</formula1>
    </dataValidation>
    <dataValidation type="list" allowBlank="1" showErrorMessage="1" sqref="D5:D6" xr:uid="{00000000-0002-0000-0100-000001000000}">
      <formula1>$I$5:$I$5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A979"/>
  <sheetViews>
    <sheetView topLeftCell="B1" zoomScale="80" zoomScaleNormal="80" workbookViewId="0">
      <selection activeCell="D26" sqref="D26"/>
    </sheetView>
  </sheetViews>
  <sheetFormatPr baseColWidth="10" defaultColWidth="14.5" defaultRowHeight="15" customHeight="1" x14ac:dyDescent="0.15"/>
  <cols>
    <col min="1" max="1" width="4.6640625" style="15" hidden="1" customWidth="1"/>
    <col min="2" max="2" width="9.1640625" style="68" customWidth="1"/>
    <col min="3" max="3" width="6.33203125" style="15" customWidth="1"/>
    <col min="4" max="4" width="31.1640625" style="15" customWidth="1"/>
    <col min="5" max="5" width="30.6640625" style="15" customWidth="1"/>
    <col min="6" max="6" width="41.5" style="15" customWidth="1"/>
    <col min="7" max="7" width="12.5" style="15" customWidth="1"/>
    <col min="8" max="8" width="18" style="15" customWidth="1"/>
    <col min="9" max="9" width="25.1640625" style="15" customWidth="1"/>
    <col min="10" max="10" width="28.5" style="15" customWidth="1"/>
    <col min="11" max="11" width="27.33203125" style="15" customWidth="1"/>
    <col min="12" max="12" width="6.5" style="15" customWidth="1"/>
    <col min="13" max="13" width="5.1640625" style="15" customWidth="1"/>
    <col min="14" max="16" width="20" style="15" customWidth="1"/>
    <col min="17" max="27" width="11.5" style="15" customWidth="1"/>
    <col min="28" max="16384" width="14.5" style="15"/>
  </cols>
  <sheetData>
    <row r="1" spans="1:27" ht="105.75" customHeight="1" x14ac:dyDescent="0.15">
      <c r="A1" s="45"/>
      <c r="B1" s="67"/>
      <c r="C1" s="102"/>
      <c r="D1" s="103"/>
      <c r="E1" s="103"/>
      <c r="F1" s="103"/>
      <c r="G1" s="103"/>
      <c r="H1" s="103"/>
      <c r="I1" s="103"/>
      <c r="J1" s="103"/>
      <c r="K1" s="104"/>
    </row>
    <row r="2" spans="1:27" ht="42.75" customHeight="1" x14ac:dyDescent="0.15">
      <c r="A2" s="46"/>
      <c r="B2" s="65"/>
      <c r="C2" s="109" t="s">
        <v>246</v>
      </c>
      <c r="D2" s="110"/>
      <c r="E2" s="110"/>
      <c r="F2" s="110"/>
      <c r="G2" s="110"/>
      <c r="H2" s="110"/>
      <c r="I2" s="110"/>
      <c r="J2" s="110"/>
      <c r="K2" s="111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15">
      <c r="A3" s="46"/>
      <c r="B3" s="65"/>
      <c r="C3" s="87" t="s">
        <v>238</v>
      </c>
      <c r="D3" s="88"/>
      <c r="E3" s="88"/>
      <c r="F3" s="88"/>
      <c r="G3" s="88"/>
      <c r="H3" s="88"/>
      <c r="I3" s="88"/>
      <c r="J3" s="88"/>
      <c r="K3" s="8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25">
      <c r="A4" s="46"/>
      <c r="B4" s="65"/>
      <c r="C4" s="112" t="s">
        <v>0</v>
      </c>
      <c r="D4" s="113" t="s">
        <v>203</v>
      </c>
      <c r="E4" s="114" t="s">
        <v>237</v>
      </c>
      <c r="F4" s="114" t="s">
        <v>1</v>
      </c>
      <c r="G4" s="115" t="s">
        <v>2</v>
      </c>
      <c r="H4" s="115" t="s">
        <v>17</v>
      </c>
      <c r="I4" s="116" t="s">
        <v>239</v>
      </c>
      <c r="J4" s="117" t="s">
        <v>240</v>
      </c>
      <c r="K4" s="118"/>
      <c r="L4" s="93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30.75" customHeight="1" thickBot="1" x14ac:dyDescent="0.2">
      <c r="A5" s="47"/>
      <c r="B5" s="65"/>
      <c r="C5" s="119"/>
      <c r="D5" s="120"/>
      <c r="E5" s="120"/>
      <c r="F5" s="120"/>
      <c r="G5" s="120"/>
      <c r="H5" s="120"/>
      <c r="I5" s="121"/>
      <c r="J5" s="122" t="s">
        <v>12</v>
      </c>
      <c r="K5" s="123" t="s">
        <v>13</v>
      </c>
      <c r="L5" s="94"/>
      <c r="M5" s="14"/>
      <c r="N5" s="131" t="s">
        <v>221</v>
      </c>
      <c r="O5" s="132" t="s">
        <v>11</v>
      </c>
      <c r="P5" s="13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2">
      <c r="A6" s="56"/>
      <c r="B6" s="66"/>
      <c r="C6" s="57"/>
      <c r="D6" s="60"/>
      <c r="E6" s="60"/>
      <c r="F6" s="61"/>
      <c r="G6" s="48"/>
      <c r="H6" s="48"/>
      <c r="I6" s="49">
        <f>+Impact1*Probability1</f>
        <v>0</v>
      </c>
      <c r="J6" s="50" t="e">
        <f t="shared" ref="J6:J12" si="0">VLOOKUP(I6,$N$7:$O$12,2,FALSE)</f>
        <v>#N/A</v>
      </c>
      <c r="K6" s="51" t="e">
        <f t="shared" ref="K6:K13" si="1">IF(J6=1,"Bajo",IF(J6=2,"Medio",IF(J6=3,"Alto","")))</f>
        <v>#N/A</v>
      </c>
      <c r="L6" s="16"/>
      <c r="M6" s="14"/>
      <c r="N6" s="134"/>
      <c r="O6" s="135" t="s">
        <v>12</v>
      </c>
      <c r="P6" s="136" t="s">
        <v>13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15">
      <c r="A7" s="58"/>
      <c r="B7" s="66"/>
      <c r="C7" s="59"/>
      <c r="D7" s="62"/>
      <c r="E7" s="62"/>
      <c r="F7" s="63"/>
      <c r="G7" s="48"/>
      <c r="H7" s="48"/>
      <c r="I7" s="49">
        <f>+Impact2*Probability2</f>
        <v>0</v>
      </c>
      <c r="J7" s="53" t="e">
        <f t="shared" si="0"/>
        <v>#N/A</v>
      </c>
      <c r="K7" s="51" t="e">
        <f t="shared" si="1"/>
        <v>#N/A</v>
      </c>
      <c r="L7" s="16"/>
      <c r="M7" s="14"/>
      <c r="N7" s="74">
        <v>6</v>
      </c>
      <c r="O7" s="44">
        <v>3</v>
      </c>
      <c r="P7" s="69" t="s">
        <v>14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31.5" customHeight="1" x14ac:dyDescent="0.15">
      <c r="A8" s="58"/>
      <c r="B8" s="66"/>
      <c r="C8" s="59"/>
      <c r="D8" s="64"/>
      <c r="E8" s="62"/>
      <c r="F8" s="31"/>
      <c r="G8" s="48"/>
      <c r="H8" s="48"/>
      <c r="I8" s="52">
        <f>+Impact3*Probability3</f>
        <v>0</v>
      </c>
      <c r="J8" s="53" t="e">
        <f t="shared" si="0"/>
        <v>#N/A</v>
      </c>
      <c r="K8" s="54" t="e">
        <f t="shared" si="1"/>
        <v>#N/A</v>
      </c>
      <c r="L8" s="16"/>
      <c r="M8" s="14"/>
      <c r="N8" s="75">
        <v>5</v>
      </c>
      <c r="O8" s="17">
        <v>3</v>
      </c>
      <c r="P8" s="70" t="s">
        <v>14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40" customHeight="1" x14ac:dyDescent="0.15">
      <c r="A9" s="58"/>
      <c r="B9" s="66"/>
      <c r="C9" s="59"/>
      <c r="D9" s="31"/>
      <c r="E9" s="62"/>
      <c r="F9" s="31"/>
      <c r="G9" s="48"/>
      <c r="H9" s="48"/>
      <c r="I9" s="52">
        <f>+Impact4*Probability4</f>
        <v>0</v>
      </c>
      <c r="J9" s="53" t="e">
        <f t="shared" si="0"/>
        <v>#N/A</v>
      </c>
      <c r="K9" s="54" t="e">
        <f t="shared" si="1"/>
        <v>#N/A</v>
      </c>
      <c r="L9" s="16"/>
      <c r="M9" s="14"/>
      <c r="N9" s="75">
        <v>4</v>
      </c>
      <c r="O9" s="17">
        <v>2</v>
      </c>
      <c r="P9" s="71" t="s">
        <v>15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38.25" customHeight="1" x14ac:dyDescent="0.15">
      <c r="A10" s="58"/>
      <c r="B10" s="66"/>
      <c r="C10" s="59"/>
      <c r="D10" s="55"/>
      <c r="E10" s="62"/>
      <c r="F10" s="31"/>
      <c r="G10" s="48"/>
      <c r="H10" s="48"/>
      <c r="I10" s="52">
        <f>+Impact5*Probability5</f>
        <v>0</v>
      </c>
      <c r="J10" s="53" t="e">
        <f t="shared" si="0"/>
        <v>#N/A</v>
      </c>
      <c r="K10" s="54" t="e">
        <f t="shared" si="1"/>
        <v>#N/A</v>
      </c>
      <c r="L10" s="16"/>
      <c r="M10" s="14"/>
      <c r="N10" s="75">
        <v>3</v>
      </c>
      <c r="O10" s="17">
        <v>2</v>
      </c>
      <c r="P10" s="71" t="s">
        <v>15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40.5" customHeight="1" x14ac:dyDescent="0.15">
      <c r="A11" s="58"/>
      <c r="B11" s="66"/>
      <c r="C11" s="59"/>
      <c r="D11" s="55"/>
      <c r="E11" s="62"/>
      <c r="F11" s="31"/>
      <c r="G11" s="48"/>
      <c r="H11" s="48"/>
      <c r="I11" s="52">
        <f>+Impact6*Probability6</f>
        <v>0</v>
      </c>
      <c r="J11" s="53" t="e">
        <f t="shared" si="0"/>
        <v>#N/A</v>
      </c>
      <c r="K11" s="54" t="e">
        <f t="shared" si="1"/>
        <v>#N/A</v>
      </c>
      <c r="L11" s="16"/>
      <c r="M11" s="14"/>
      <c r="N11" s="75">
        <v>2</v>
      </c>
      <c r="O11" s="17">
        <v>1</v>
      </c>
      <c r="P11" s="72" t="s">
        <v>16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33" customHeight="1" thickBot="1" x14ac:dyDescent="0.2">
      <c r="A12" s="58"/>
      <c r="B12" s="66"/>
      <c r="C12" s="59"/>
      <c r="D12" s="31"/>
      <c r="E12" s="62"/>
      <c r="F12" s="31"/>
      <c r="G12" s="48"/>
      <c r="H12" s="48"/>
      <c r="I12" s="52">
        <f>+Impact7*Probability7</f>
        <v>0</v>
      </c>
      <c r="J12" s="53" t="e">
        <f t="shared" si="0"/>
        <v>#N/A</v>
      </c>
      <c r="K12" s="54" t="e">
        <f t="shared" si="1"/>
        <v>#N/A</v>
      </c>
      <c r="L12" s="16"/>
      <c r="M12" s="14"/>
      <c r="N12" s="76">
        <v>1</v>
      </c>
      <c r="O12" s="77">
        <v>1</v>
      </c>
      <c r="P12" s="73" t="s">
        <v>16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74.25" customHeight="1" x14ac:dyDescent="0.15">
      <c r="A13" s="58"/>
      <c r="B13" s="66"/>
      <c r="C13" s="59"/>
      <c r="D13" s="31"/>
      <c r="E13" s="62"/>
      <c r="F13" s="31"/>
      <c r="G13" s="48"/>
      <c r="H13" s="48"/>
      <c r="I13" s="52">
        <f>+Impact8*Probability8</f>
        <v>0</v>
      </c>
      <c r="J13" s="53">
        <v>3</v>
      </c>
      <c r="K13" s="54" t="str">
        <f t="shared" si="1"/>
        <v>Alto</v>
      </c>
      <c r="L13" s="1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2.75" customHeight="1" thickBot="1" x14ac:dyDescent="0.2">
      <c r="A14" s="14"/>
      <c r="B14" s="65"/>
      <c r="C14" s="95" t="s">
        <v>5</v>
      </c>
      <c r="D14" s="96"/>
      <c r="E14" s="96"/>
      <c r="F14" s="96"/>
      <c r="G14" s="96"/>
      <c r="H14" s="96"/>
      <c r="I14" s="96"/>
      <c r="J14" s="97" t="s">
        <v>5</v>
      </c>
      <c r="K14" s="98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7.75" customHeight="1" x14ac:dyDescent="0.15">
      <c r="A15" s="14"/>
      <c r="B15" s="65"/>
      <c r="C15" s="19" t="s">
        <v>5</v>
      </c>
      <c r="D15" s="90" t="s">
        <v>5</v>
      </c>
      <c r="E15" s="91"/>
      <c r="F15" s="91"/>
      <c r="G15" s="91"/>
      <c r="H15" s="91"/>
      <c r="I15" s="91"/>
      <c r="J15" s="9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15">
      <c r="A16" s="14"/>
      <c r="B16" s="6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15">
      <c r="A17" s="14"/>
      <c r="B17" s="6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15">
      <c r="A18" s="14"/>
      <c r="B18" s="6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15">
      <c r="A19" s="14"/>
      <c r="B19" s="6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15">
      <c r="A20" s="14"/>
      <c r="B20" s="6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15">
      <c r="A21" s="14"/>
      <c r="B21" s="6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15">
      <c r="A22" s="14"/>
      <c r="B22" s="6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15">
      <c r="A23" s="14"/>
      <c r="B23" s="6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15">
      <c r="A24" s="14"/>
      <c r="B24" s="6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15">
      <c r="A25" s="14"/>
      <c r="B25" s="6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15">
      <c r="A26" s="14"/>
      <c r="B26" s="6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15">
      <c r="A27" s="14"/>
      <c r="B27" s="6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15">
      <c r="A28" s="14"/>
      <c r="B28" s="6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15">
      <c r="A29" s="14"/>
      <c r="B29" s="6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15">
      <c r="A30" s="14"/>
      <c r="B30" s="6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15">
      <c r="A31" s="14"/>
      <c r="B31" s="6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15">
      <c r="A32" s="14"/>
      <c r="B32" s="6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15">
      <c r="A33" s="14"/>
      <c r="B33" s="6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15">
      <c r="A34" s="14"/>
      <c r="B34" s="6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15">
      <c r="A35" s="14"/>
      <c r="B35" s="6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15">
      <c r="A36" s="14"/>
      <c r="B36" s="6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15">
      <c r="A37" s="14"/>
      <c r="B37" s="6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15">
      <c r="A38" s="14"/>
      <c r="B38" s="6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15">
      <c r="A39" s="14"/>
      <c r="B39" s="6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15">
      <c r="A40" s="14"/>
      <c r="B40" s="6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15">
      <c r="A41" s="14"/>
      <c r="B41" s="6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15">
      <c r="A42" s="14"/>
      <c r="B42" s="6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15">
      <c r="A43" s="14"/>
      <c r="B43" s="6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15">
      <c r="A44" s="14"/>
      <c r="B44" s="6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15">
      <c r="A45" s="14"/>
      <c r="B45" s="6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15">
      <c r="A46" s="14"/>
      <c r="B46" s="6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15">
      <c r="A47" s="14"/>
      <c r="B47" s="6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15">
      <c r="A48" s="14"/>
      <c r="B48" s="6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15">
      <c r="A49" s="14"/>
      <c r="B49" s="6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15">
      <c r="A50" s="14"/>
      <c r="B50" s="6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15">
      <c r="A51" s="14"/>
      <c r="B51" s="6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15">
      <c r="A52" s="14"/>
      <c r="B52" s="6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15">
      <c r="A53" s="14"/>
      <c r="B53" s="6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15">
      <c r="A54" s="14"/>
      <c r="B54" s="6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15">
      <c r="A55" s="14"/>
      <c r="B55" s="6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15">
      <c r="A56" s="14"/>
      <c r="B56" s="6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15">
      <c r="A57" s="14"/>
      <c r="B57" s="6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15">
      <c r="A58" s="14"/>
      <c r="B58" s="6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15">
      <c r="A59" s="14"/>
      <c r="B59" s="6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15">
      <c r="A60" s="14"/>
      <c r="B60" s="6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15">
      <c r="A61" s="14"/>
      <c r="B61" s="6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15">
      <c r="A62" s="14"/>
      <c r="B62" s="6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15">
      <c r="A63" s="14"/>
      <c r="B63" s="6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15">
      <c r="A64" s="14"/>
      <c r="B64" s="6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15">
      <c r="A65" s="14"/>
      <c r="B65" s="6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15">
      <c r="A66" s="14"/>
      <c r="B66" s="6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15">
      <c r="A67" s="14"/>
      <c r="B67" s="6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15">
      <c r="A68" s="14"/>
      <c r="B68" s="6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15">
      <c r="A69" s="14"/>
      <c r="B69" s="6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15">
      <c r="A70" s="14"/>
      <c r="B70" s="6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15">
      <c r="A71" s="14"/>
      <c r="B71" s="6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15">
      <c r="A72" s="14"/>
      <c r="B72" s="6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15">
      <c r="A73" s="14"/>
      <c r="B73" s="6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15">
      <c r="A74" s="14"/>
      <c r="B74" s="6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15">
      <c r="A75" s="14"/>
      <c r="B75" s="6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15">
      <c r="A76" s="14"/>
      <c r="B76" s="6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15">
      <c r="A77" s="14"/>
      <c r="B77" s="6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15">
      <c r="A78" s="14"/>
      <c r="B78" s="6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15">
      <c r="A79" s="14"/>
      <c r="B79" s="6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15">
      <c r="A80" s="14"/>
      <c r="B80" s="6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15">
      <c r="A81" s="14"/>
      <c r="B81" s="6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15">
      <c r="A82" s="14"/>
      <c r="B82" s="6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15">
      <c r="A83" s="14"/>
      <c r="B83" s="6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15">
      <c r="A84" s="14"/>
      <c r="B84" s="6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15">
      <c r="A85" s="14"/>
      <c r="B85" s="6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15">
      <c r="A86" s="14"/>
      <c r="B86" s="6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15">
      <c r="A87" s="14"/>
      <c r="B87" s="6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15">
      <c r="A88" s="14"/>
      <c r="B88" s="6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15">
      <c r="A89" s="14"/>
      <c r="B89" s="6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15">
      <c r="A90" s="14"/>
      <c r="B90" s="6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15">
      <c r="A91" s="14"/>
      <c r="B91" s="6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15">
      <c r="A92" s="14"/>
      <c r="B92" s="6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15">
      <c r="A93" s="14"/>
      <c r="B93" s="6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15">
      <c r="A94" s="14"/>
      <c r="B94" s="6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15">
      <c r="A95" s="14"/>
      <c r="B95" s="6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15">
      <c r="A96" s="14"/>
      <c r="B96" s="6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15">
      <c r="A97" s="14"/>
      <c r="B97" s="6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15">
      <c r="A98" s="14"/>
      <c r="B98" s="6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15">
      <c r="A99" s="14"/>
      <c r="B99" s="6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15">
      <c r="A100" s="14"/>
      <c r="B100" s="6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15">
      <c r="A101" s="14"/>
      <c r="B101" s="6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15">
      <c r="A102" s="14"/>
      <c r="B102" s="6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15">
      <c r="A103" s="14"/>
      <c r="B103" s="6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15">
      <c r="A104" s="14"/>
      <c r="B104" s="6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15">
      <c r="A105" s="14"/>
      <c r="B105" s="6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15">
      <c r="A106" s="14"/>
      <c r="B106" s="6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15">
      <c r="A107" s="14"/>
      <c r="B107" s="6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15">
      <c r="A108" s="14"/>
      <c r="B108" s="6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15">
      <c r="A109" s="14"/>
      <c r="B109" s="6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15">
      <c r="A110" s="14"/>
      <c r="B110" s="6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15">
      <c r="A111" s="14"/>
      <c r="B111" s="6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15">
      <c r="A112" s="14"/>
      <c r="B112" s="6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15">
      <c r="A113" s="14"/>
      <c r="B113" s="6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15">
      <c r="A114" s="14"/>
      <c r="B114" s="6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15">
      <c r="A115" s="14"/>
      <c r="B115" s="6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15">
      <c r="A116" s="14"/>
      <c r="B116" s="6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15">
      <c r="A117" s="14"/>
      <c r="B117" s="6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15">
      <c r="A118" s="14"/>
      <c r="B118" s="6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15">
      <c r="A119" s="14"/>
      <c r="B119" s="6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15">
      <c r="A120" s="14"/>
      <c r="B120" s="6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15">
      <c r="A121" s="14"/>
      <c r="B121" s="6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15">
      <c r="A122" s="14"/>
      <c r="B122" s="65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15">
      <c r="A123" s="14"/>
      <c r="B123" s="65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15">
      <c r="A124" s="14"/>
      <c r="B124" s="65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15">
      <c r="A125" s="14"/>
      <c r="B125" s="65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15">
      <c r="A126" s="14"/>
      <c r="B126" s="65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15">
      <c r="A127" s="14"/>
      <c r="B127" s="6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15">
      <c r="A128" s="14"/>
      <c r="B128" s="65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15">
      <c r="A129" s="14"/>
      <c r="B129" s="65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15">
      <c r="A130" s="14"/>
      <c r="B130" s="65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15">
      <c r="A131" s="14"/>
      <c r="B131" s="65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15">
      <c r="A132" s="14"/>
      <c r="B132" s="65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15">
      <c r="A133" s="14"/>
      <c r="B133" s="65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15">
      <c r="A134" s="14"/>
      <c r="B134" s="65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15">
      <c r="A135" s="14"/>
      <c r="B135" s="65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15">
      <c r="A136" s="14"/>
      <c r="B136" s="65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15">
      <c r="A137" s="14"/>
      <c r="B137" s="65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15">
      <c r="A138" s="14"/>
      <c r="B138" s="65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15">
      <c r="A139" s="14"/>
      <c r="B139" s="65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15">
      <c r="A140" s="14"/>
      <c r="B140" s="65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15">
      <c r="A141" s="14"/>
      <c r="B141" s="6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15">
      <c r="A142" s="14"/>
      <c r="B142" s="65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15">
      <c r="A143" s="14"/>
      <c r="B143" s="65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15">
      <c r="A144" s="14"/>
      <c r="B144" s="65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15">
      <c r="A145" s="14"/>
      <c r="B145" s="65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15">
      <c r="A146" s="14"/>
      <c r="B146" s="65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15">
      <c r="A147" s="14"/>
      <c r="B147" s="65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15">
      <c r="A148" s="14"/>
      <c r="B148" s="65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15">
      <c r="A149" s="14"/>
      <c r="B149" s="65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15">
      <c r="A150" s="14"/>
      <c r="B150" s="65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15">
      <c r="A151" s="14"/>
      <c r="B151" s="65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15">
      <c r="A152" s="14"/>
      <c r="B152" s="65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15">
      <c r="A153" s="14"/>
      <c r="B153" s="65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15">
      <c r="A154" s="14"/>
      <c r="B154" s="65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15">
      <c r="A155" s="14"/>
      <c r="B155" s="65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15">
      <c r="A156" s="14"/>
      <c r="B156" s="65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15">
      <c r="A157" s="14"/>
      <c r="B157" s="65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15">
      <c r="A158" s="14"/>
      <c r="B158" s="65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15">
      <c r="A159" s="14"/>
      <c r="B159" s="65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15">
      <c r="A160" s="14"/>
      <c r="B160" s="65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15">
      <c r="A161" s="14"/>
      <c r="B161" s="65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15">
      <c r="A162" s="14"/>
      <c r="B162" s="65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15">
      <c r="A163" s="14"/>
      <c r="B163" s="65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15">
      <c r="A164" s="14"/>
      <c r="B164" s="65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15">
      <c r="A165" s="14"/>
      <c r="B165" s="65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15">
      <c r="A166" s="14"/>
      <c r="B166" s="65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15">
      <c r="A167" s="14"/>
      <c r="B167" s="65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15">
      <c r="A168" s="14"/>
      <c r="B168" s="65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15">
      <c r="A169" s="14"/>
      <c r="B169" s="65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15">
      <c r="A170" s="14"/>
      <c r="B170" s="65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15">
      <c r="A171" s="14"/>
      <c r="B171" s="65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15">
      <c r="A172" s="14"/>
      <c r="B172" s="65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15">
      <c r="A173" s="14"/>
      <c r="B173" s="65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15">
      <c r="A174" s="14"/>
      <c r="B174" s="65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15">
      <c r="A175" s="14"/>
      <c r="B175" s="65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15">
      <c r="A176" s="14"/>
      <c r="B176" s="65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15">
      <c r="A177" s="14"/>
      <c r="B177" s="65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15">
      <c r="A178" s="14"/>
      <c r="B178" s="65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15">
      <c r="A179" s="14"/>
      <c r="B179" s="65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15">
      <c r="A180" s="14"/>
      <c r="B180" s="65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15">
      <c r="A181" s="14"/>
      <c r="B181" s="65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15">
      <c r="A182" s="14"/>
      <c r="B182" s="65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15">
      <c r="A183" s="14"/>
      <c r="B183" s="65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15">
      <c r="A184" s="14"/>
      <c r="B184" s="65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15">
      <c r="A185" s="14"/>
      <c r="B185" s="65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15">
      <c r="A186" s="14"/>
      <c r="B186" s="65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15">
      <c r="A187" s="14"/>
      <c r="B187" s="65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15">
      <c r="A188" s="14"/>
      <c r="B188" s="65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15">
      <c r="A189" s="14"/>
      <c r="B189" s="65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15">
      <c r="A190" s="14"/>
      <c r="B190" s="65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15">
      <c r="A191" s="14"/>
      <c r="B191" s="65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15">
      <c r="A192" s="14"/>
      <c r="B192" s="65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15">
      <c r="A193" s="14"/>
      <c r="B193" s="65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15">
      <c r="A194" s="14"/>
      <c r="B194" s="65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15">
      <c r="A195" s="14"/>
      <c r="B195" s="65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15">
      <c r="A196" s="14"/>
      <c r="B196" s="65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15">
      <c r="A197" s="14"/>
      <c r="B197" s="65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15">
      <c r="A198" s="14"/>
      <c r="B198" s="65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15">
      <c r="A199" s="14"/>
      <c r="B199" s="65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15">
      <c r="A200" s="14"/>
      <c r="B200" s="65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15">
      <c r="A201" s="14"/>
      <c r="B201" s="65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15">
      <c r="A202" s="14"/>
      <c r="B202" s="65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15">
      <c r="A203" s="14"/>
      <c r="B203" s="65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15">
      <c r="A204" s="14"/>
      <c r="B204" s="65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15">
      <c r="A205" s="14"/>
      <c r="B205" s="65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15">
      <c r="A206" s="14"/>
      <c r="B206" s="65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15">
      <c r="A207" s="14"/>
      <c r="B207" s="65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15">
      <c r="A208" s="14"/>
      <c r="B208" s="65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15">
      <c r="A209" s="14"/>
      <c r="B209" s="65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15">
      <c r="A210" s="14"/>
      <c r="B210" s="65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15">
      <c r="A211" s="14"/>
      <c r="B211" s="65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15">
      <c r="A212" s="14"/>
      <c r="B212" s="65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15">
      <c r="A213" s="14"/>
      <c r="B213" s="65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15">
      <c r="A214" s="14"/>
      <c r="B214" s="65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15">
      <c r="A215" s="14"/>
      <c r="B215" s="65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15">
      <c r="A216" s="14"/>
      <c r="B216" s="65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15">
      <c r="A217" s="14"/>
      <c r="B217" s="65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15">
      <c r="A218" s="14"/>
      <c r="B218" s="65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15">
      <c r="A219" s="14"/>
      <c r="B219" s="65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15">
      <c r="A220" s="14"/>
      <c r="B220" s="65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15">
      <c r="A221" s="14"/>
      <c r="B221" s="65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15">
      <c r="A222" s="14"/>
      <c r="B222" s="65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15">
      <c r="A223" s="14"/>
      <c r="B223" s="65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15">
      <c r="A224" s="14"/>
      <c r="B224" s="65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15">
      <c r="A225" s="14"/>
      <c r="B225" s="65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15">
      <c r="A226" s="14"/>
      <c r="B226" s="65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15">
      <c r="A227" s="14"/>
      <c r="B227" s="65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15">
      <c r="A228" s="14"/>
      <c r="B228" s="65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15">
      <c r="A229" s="14"/>
      <c r="B229" s="65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15">
      <c r="A230" s="14"/>
      <c r="B230" s="65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15">
      <c r="A231" s="14"/>
      <c r="B231" s="65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15">
      <c r="A232" s="14"/>
      <c r="B232" s="65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15">
      <c r="A233" s="14"/>
      <c r="B233" s="65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15">
      <c r="A234" s="14"/>
      <c r="B234" s="65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15">
      <c r="A235" s="14"/>
      <c r="B235" s="65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15">
      <c r="A236" s="14"/>
      <c r="B236" s="65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15">
      <c r="A237" s="14"/>
      <c r="B237" s="65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15">
      <c r="A238" s="14"/>
      <c r="B238" s="65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15">
      <c r="A239" s="14"/>
      <c r="B239" s="65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15">
      <c r="A240" s="14"/>
      <c r="B240" s="65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15">
      <c r="A241" s="14"/>
      <c r="B241" s="65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15">
      <c r="A242" s="14"/>
      <c r="B242" s="65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15">
      <c r="A243" s="14"/>
      <c r="B243" s="65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15">
      <c r="A244" s="14"/>
      <c r="B244" s="65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15">
      <c r="A245" s="14"/>
      <c r="B245" s="6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15">
      <c r="A246" s="14"/>
      <c r="B246" s="65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15">
      <c r="A247" s="14"/>
      <c r="B247" s="65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15">
      <c r="A248" s="14"/>
      <c r="B248" s="6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15">
      <c r="A249" s="14"/>
      <c r="B249" s="65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15">
      <c r="A250" s="14"/>
      <c r="B250" s="65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15">
      <c r="A251" s="14"/>
      <c r="B251" s="65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15">
      <c r="A252" s="14"/>
      <c r="B252" s="65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15">
      <c r="A253" s="14"/>
      <c r="B253" s="65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15">
      <c r="A254" s="14"/>
      <c r="B254" s="65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15">
      <c r="A255" s="14"/>
      <c r="B255" s="65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15">
      <c r="A256" s="14"/>
      <c r="B256" s="65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15">
      <c r="A257" s="14"/>
      <c r="B257" s="65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15">
      <c r="A258" s="14"/>
      <c r="B258" s="65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15">
      <c r="A259" s="14"/>
      <c r="B259" s="65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15">
      <c r="A260" s="14"/>
      <c r="B260" s="65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15">
      <c r="A261" s="14"/>
      <c r="B261" s="65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15">
      <c r="A262" s="14"/>
      <c r="B262" s="65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15">
      <c r="A263" s="14"/>
      <c r="B263" s="65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15">
      <c r="A264" s="14"/>
      <c r="B264" s="65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15">
      <c r="A265" s="14"/>
      <c r="B265" s="65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15">
      <c r="A266" s="14"/>
      <c r="B266" s="65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15">
      <c r="A267" s="14"/>
      <c r="B267" s="65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15">
      <c r="A268" s="14"/>
      <c r="B268" s="65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15">
      <c r="A269" s="14"/>
      <c r="B269" s="65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15">
      <c r="A270" s="14"/>
      <c r="B270" s="65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15">
      <c r="A271" s="14"/>
      <c r="B271" s="65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15">
      <c r="A272" s="14"/>
      <c r="B272" s="65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15">
      <c r="A273" s="14"/>
      <c r="B273" s="65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15">
      <c r="A274" s="14"/>
      <c r="B274" s="65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15">
      <c r="A275" s="14"/>
      <c r="B275" s="65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15">
      <c r="A276" s="14"/>
      <c r="B276" s="65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15">
      <c r="A277" s="14"/>
      <c r="B277" s="65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15">
      <c r="A278" s="14"/>
      <c r="B278" s="65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15">
      <c r="A279" s="14"/>
      <c r="B279" s="65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15">
      <c r="A280" s="14"/>
      <c r="B280" s="65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15">
      <c r="A281" s="14"/>
      <c r="B281" s="65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15">
      <c r="A282" s="14"/>
      <c r="B282" s="65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15">
      <c r="A283" s="14"/>
      <c r="B283" s="65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15">
      <c r="A284" s="14"/>
      <c r="B284" s="65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15">
      <c r="A285" s="14"/>
      <c r="B285" s="65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15">
      <c r="A286" s="14"/>
      <c r="B286" s="65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15">
      <c r="A287" s="14"/>
      <c r="B287" s="65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15">
      <c r="A288" s="14"/>
      <c r="B288" s="65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15">
      <c r="A289" s="14"/>
      <c r="B289" s="65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15">
      <c r="A290" s="14"/>
      <c r="B290" s="65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15">
      <c r="A291" s="14"/>
      <c r="B291" s="65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15">
      <c r="A292" s="14"/>
      <c r="B292" s="65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15">
      <c r="A293" s="14"/>
      <c r="B293" s="65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15">
      <c r="A294" s="14"/>
      <c r="B294" s="65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15">
      <c r="A295" s="14"/>
      <c r="B295" s="65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15">
      <c r="A296" s="14"/>
      <c r="B296" s="65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15">
      <c r="A297" s="14"/>
      <c r="B297" s="65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15">
      <c r="A298" s="14"/>
      <c r="B298" s="65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15">
      <c r="A299" s="14"/>
      <c r="B299" s="65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15">
      <c r="A300" s="14"/>
      <c r="B300" s="65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15">
      <c r="A301" s="14"/>
      <c r="B301" s="65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15">
      <c r="A302" s="14"/>
      <c r="B302" s="65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15">
      <c r="A303" s="14"/>
      <c r="B303" s="65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15">
      <c r="A304" s="14"/>
      <c r="B304" s="65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15">
      <c r="A305" s="14"/>
      <c r="B305" s="65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15">
      <c r="A306" s="14"/>
      <c r="B306" s="65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15">
      <c r="A307" s="14"/>
      <c r="B307" s="65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15">
      <c r="A308" s="14"/>
      <c r="B308" s="65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15">
      <c r="A309" s="14"/>
      <c r="B309" s="65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15">
      <c r="A310" s="14"/>
      <c r="B310" s="65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15">
      <c r="A311" s="14"/>
      <c r="B311" s="65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15">
      <c r="A312" s="14"/>
      <c r="B312" s="65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15">
      <c r="A313" s="14"/>
      <c r="B313" s="65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15">
      <c r="A314" s="14"/>
      <c r="B314" s="65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15">
      <c r="A315" s="14"/>
      <c r="B315" s="65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15">
      <c r="A316" s="14"/>
      <c r="B316" s="65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15">
      <c r="A317" s="14"/>
      <c r="B317" s="65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15">
      <c r="A318" s="14"/>
      <c r="B318" s="65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15">
      <c r="A319" s="14"/>
      <c r="B319" s="65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15">
      <c r="A320" s="14"/>
      <c r="B320" s="65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15">
      <c r="A321" s="14"/>
      <c r="B321" s="65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15">
      <c r="A322" s="14"/>
      <c r="B322" s="65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15">
      <c r="A323" s="14"/>
      <c r="B323" s="65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15">
      <c r="A324" s="14"/>
      <c r="B324" s="65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15">
      <c r="A325" s="14"/>
      <c r="B325" s="65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15">
      <c r="A326" s="14"/>
      <c r="B326" s="65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15">
      <c r="A327" s="14"/>
      <c r="B327" s="65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15">
      <c r="A328" s="14"/>
      <c r="B328" s="65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15">
      <c r="A329" s="14"/>
      <c r="B329" s="65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15">
      <c r="A330" s="14"/>
      <c r="B330" s="65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15">
      <c r="A331" s="14"/>
      <c r="B331" s="65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15">
      <c r="A332" s="14"/>
      <c r="B332" s="65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15">
      <c r="A333" s="14"/>
      <c r="B333" s="65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15">
      <c r="A334" s="14"/>
      <c r="B334" s="65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15">
      <c r="A335" s="14"/>
      <c r="B335" s="65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15">
      <c r="A336" s="14"/>
      <c r="B336" s="65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15">
      <c r="A337" s="14"/>
      <c r="B337" s="65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15">
      <c r="A338" s="14"/>
      <c r="B338" s="65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15">
      <c r="A339" s="14"/>
      <c r="B339" s="65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15">
      <c r="A340" s="14"/>
      <c r="B340" s="65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15">
      <c r="A341" s="14"/>
      <c r="B341" s="65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15">
      <c r="A342" s="14"/>
      <c r="B342" s="65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15">
      <c r="A343" s="14"/>
      <c r="B343" s="65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15">
      <c r="A344" s="14"/>
      <c r="B344" s="65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15">
      <c r="A345" s="14"/>
      <c r="B345" s="65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15">
      <c r="A346" s="14"/>
      <c r="B346" s="65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15">
      <c r="A347" s="14"/>
      <c r="B347" s="65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15">
      <c r="A348" s="14"/>
      <c r="B348" s="65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15">
      <c r="A349" s="14"/>
      <c r="B349" s="65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15">
      <c r="A350" s="14"/>
      <c r="B350" s="65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15">
      <c r="A351" s="14"/>
      <c r="B351" s="65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15">
      <c r="A352" s="14"/>
      <c r="B352" s="65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15">
      <c r="A353" s="14"/>
      <c r="B353" s="65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15">
      <c r="A354" s="14"/>
      <c r="B354" s="65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15">
      <c r="A355" s="14"/>
      <c r="B355" s="65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15">
      <c r="A356" s="14"/>
      <c r="B356" s="65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15">
      <c r="A357" s="14"/>
      <c r="B357" s="65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15">
      <c r="A358" s="14"/>
      <c r="B358" s="65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15">
      <c r="A359" s="14"/>
      <c r="B359" s="65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15">
      <c r="A360" s="14"/>
      <c r="B360" s="65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15">
      <c r="A361" s="14"/>
      <c r="B361" s="65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15">
      <c r="A362" s="14"/>
      <c r="B362" s="65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15">
      <c r="A363" s="14"/>
      <c r="B363" s="65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15">
      <c r="A364" s="14"/>
      <c r="B364" s="65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15">
      <c r="A365" s="14"/>
      <c r="B365" s="65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15">
      <c r="A366" s="14"/>
      <c r="B366" s="65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15">
      <c r="A367" s="14"/>
      <c r="B367" s="65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15">
      <c r="A368" s="14"/>
      <c r="B368" s="65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15">
      <c r="A369" s="14"/>
      <c r="B369" s="65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15">
      <c r="A370" s="14"/>
      <c r="B370" s="65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15">
      <c r="A371" s="14"/>
      <c r="B371" s="65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15">
      <c r="A372" s="14"/>
      <c r="B372" s="65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15">
      <c r="A373" s="14"/>
      <c r="B373" s="65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15">
      <c r="A374" s="14"/>
      <c r="B374" s="65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15">
      <c r="A375" s="14"/>
      <c r="B375" s="65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15">
      <c r="A376" s="14"/>
      <c r="B376" s="65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15">
      <c r="A377" s="14"/>
      <c r="B377" s="65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15">
      <c r="A378" s="14"/>
      <c r="B378" s="65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15">
      <c r="A379" s="14"/>
      <c r="B379" s="65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15">
      <c r="A380" s="14"/>
      <c r="B380" s="65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15">
      <c r="A381" s="14"/>
      <c r="B381" s="65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15">
      <c r="A382" s="14"/>
      <c r="B382" s="65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15">
      <c r="A383" s="14"/>
      <c r="B383" s="65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15">
      <c r="A384" s="14"/>
      <c r="B384" s="65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15">
      <c r="A385" s="14"/>
      <c r="B385" s="65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15">
      <c r="A386" s="14"/>
      <c r="B386" s="65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15">
      <c r="A387" s="14"/>
      <c r="B387" s="65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15">
      <c r="A388" s="14"/>
      <c r="B388" s="65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15">
      <c r="A389" s="14"/>
      <c r="B389" s="65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15">
      <c r="A390" s="14"/>
      <c r="B390" s="65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15">
      <c r="A391" s="14"/>
      <c r="B391" s="65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15">
      <c r="A392" s="14"/>
      <c r="B392" s="65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15">
      <c r="A393" s="14"/>
      <c r="B393" s="65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15">
      <c r="A394" s="14"/>
      <c r="B394" s="65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15">
      <c r="A395" s="14"/>
      <c r="B395" s="65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15">
      <c r="A396" s="14"/>
      <c r="B396" s="65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15">
      <c r="A397" s="14"/>
      <c r="B397" s="65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15">
      <c r="A398" s="14"/>
      <c r="B398" s="65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15">
      <c r="A399" s="14"/>
      <c r="B399" s="65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15">
      <c r="A400" s="14"/>
      <c r="B400" s="65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15">
      <c r="A401" s="14"/>
      <c r="B401" s="65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15">
      <c r="A402" s="14"/>
      <c r="B402" s="65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15">
      <c r="A403" s="14"/>
      <c r="B403" s="65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15">
      <c r="A404" s="14"/>
      <c r="B404" s="65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15">
      <c r="A405" s="14"/>
      <c r="B405" s="65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15">
      <c r="A406" s="14"/>
      <c r="B406" s="65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15">
      <c r="A407" s="14"/>
      <c r="B407" s="65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15">
      <c r="A408" s="14"/>
      <c r="B408" s="65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15">
      <c r="A409" s="14"/>
      <c r="B409" s="65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15">
      <c r="A410" s="14"/>
      <c r="B410" s="65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15">
      <c r="A411" s="14"/>
      <c r="B411" s="65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15">
      <c r="A412" s="14"/>
      <c r="B412" s="65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15">
      <c r="A413" s="14"/>
      <c r="B413" s="65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15">
      <c r="A414" s="14"/>
      <c r="B414" s="65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15">
      <c r="A415" s="14"/>
      <c r="B415" s="65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15">
      <c r="A416" s="14"/>
      <c r="B416" s="65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15">
      <c r="A417" s="14"/>
      <c r="B417" s="65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15">
      <c r="A418" s="14"/>
      <c r="B418" s="65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15">
      <c r="A419" s="14"/>
      <c r="B419" s="65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15">
      <c r="A420" s="14"/>
      <c r="B420" s="65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15">
      <c r="A421" s="14"/>
      <c r="B421" s="65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15">
      <c r="A422" s="14"/>
      <c r="B422" s="65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15">
      <c r="A423" s="14"/>
      <c r="B423" s="65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15">
      <c r="A424" s="14"/>
      <c r="B424" s="65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15">
      <c r="A425" s="14"/>
      <c r="B425" s="65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15">
      <c r="A426" s="14"/>
      <c r="B426" s="65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15">
      <c r="A427" s="14"/>
      <c r="B427" s="65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15">
      <c r="A428" s="14"/>
      <c r="B428" s="65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15">
      <c r="A429" s="14"/>
      <c r="B429" s="65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15">
      <c r="A430" s="14"/>
      <c r="B430" s="65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15">
      <c r="A431" s="14"/>
      <c r="B431" s="65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15">
      <c r="A432" s="14"/>
      <c r="B432" s="65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15">
      <c r="A433" s="14"/>
      <c r="B433" s="65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15">
      <c r="A434" s="14"/>
      <c r="B434" s="65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15">
      <c r="A435" s="14"/>
      <c r="B435" s="65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15">
      <c r="A436" s="14"/>
      <c r="B436" s="65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15">
      <c r="A437" s="14"/>
      <c r="B437" s="65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15">
      <c r="A438" s="14"/>
      <c r="B438" s="65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15">
      <c r="A439" s="14"/>
      <c r="B439" s="65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15">
      <c r="A440" s="14"/>
      <c r="B440" s="65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15">
      <c r="A441" s="14"/>
      <c r="B441" s="65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15">
      <c r="A442" s="14"/>
      <c r="B442" s="65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15">
      <c r="A443" s="14"/>
      <c r="B443" s="65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15">
      <c r="A444" s="14"/>
      <c r="B444" s="65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15">
      <c r="A445" s="14"/>
      <c r="B445" s="65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15">
      <c r="A446" s="14"/>
      <c r="B446" s="65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15">
      <c r="A447" s="14"/>
      <c r="B447" s="65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15">
      <c r="A448" s="14"/>
      <c r="B448" s="65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15">
      <c r="A449" s="14"/>
      <c r="B449" s="65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15">
      <c r="A450" s="14"/>
      <c r="B450" s="65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15">
      <c r="A451" s="14"/>
      <c r="B451" s="65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15">
      <c r="A452" s="14"/>
      <c r="B452" s="65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15">
      <c r="A453" s="14"/>
      <c r="B453" s="65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15">
      <c r="A454" s="14"/>
      <c r="B454" s="65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15">
      <c r="A455" s="14"/>
      <c r="B455" s="65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15">
      <c r="A456" s="14"/>
      <c r="B456" s="65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15">
      <c r="A457" s="14"/>
      <c r="B457" s="65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15">
      <c r="A458" s="14"/>
      <c r="B458" s="65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15">
      <c r="A459" s="14"/>
      <c r="B459" s="65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15">
      <c r="A460" s="14"/>
      <c r="B460" s="65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15">
      <c r="A461" s="14"/>
      <c r="B461" s="65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15">
      <c r="A462" s="14"/>
      <c r="B462" s="65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15">
      <c r="A463" s="14"/>
      <c r="B463" s="65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15">
      <c r="A464" s="14"/>
      <c r="B464" s="65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15">
      <c r="A465" s="14"/>
      <c r="B465" s="65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15">
      <c r="A466" s="14"/>
      <c r="B466" s="65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15">
      <c r="A467" s="14"/>
      <c r="B467" s="65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15">
      <c r="A468" s="14"/>
      <c r="B468" s="65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15">
      <c r="A469" s="14"/>
      <c r="B469" s="65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15">
      <c r="A470" s="14"/>
      <c r="B470" s="65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15">
      <c r="A471" s="14"/>
      <c r="B471" s="65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15">
      <c r="A472" s="14"/>
      <c r="B472" s="65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15">
      <c r="A473" s="14"/>
      <c r="B473" s="65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15">
      <c r="A474" s="14"/>
      <c r="B474" s="65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15">
      <c r="A475" s="14"/>
      <c r="B475" s="65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15">
      <c r="A476" s="14"/>
      <c r="B476" s="65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15">
      <c r="A477" s="14"/>
      <c r="B477" s="65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15">
      <c r="A478" s="14"/>
      <c r="B478" s="65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15">
      <c r="A479" s="14"/>
      <c r="B479" s="65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15">
      <c r="A480" s="14"/>
      <c r="B480" s="65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15">
      <c r="A481" s="14"/>
      <c r="B481" s="65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15">
      <c r="A482" s="14"/>
      <c r="B482" s="65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15">
      <c r="A483" s="14"/>
      <c r="B483" s="65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15">
      <c r="A484" s="14"/>
      <c r="B484" s="65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15">
      <c r="A485" s="14"/>
      <c r="B485" s="65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15">
      <c r="A486" s="14"/>
      <c r="B486" s="65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15">
      <c r="A487" s="14"/>
      <c r="B487" s="65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15">
      <c r="A488" s="14"/>
      <c r="B488" s="65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15">
      <c r="A489" s="14"/>
      <c r="B489" s="65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15">
      <c r="A490" s="14"/>
      <c r="B490" s="65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15">
      <c r="A491" s="14"/>
      <c r="B491" s="65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15">
      <c r="A492" s="14"/>
      <c r="B492" s="65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15">
      <c r="A493" s="14"/>
      <c r="B493" s="65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15">
      <c r="A494" s="14"/>
      <c r="B494" s="65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15">
      <c r="A495" s="14"/>
      <c r="B495" s="65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15">
      <c r="A496" s="14"/>
      <c r="B496" s="65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15">
      <c r="A497" s="14"/>
      <c r="B497" s="65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15">
      <c r="A498" s="14"/>
      <c r="B498" s="65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15">
      <c r="A499" s="14"/>
      <c r="B499" s="65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15">
      <c r="A500" s="14"/>
      <c r="B500" s="65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15">
      <c r="A501" s="14"/>
      <c r="B501" s="65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15">
      <c r="A502" s="14"/>
      <c r="B502" s="65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15">
      <c r="A503" s="14"/>
      <c r="B503" s="65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15">
      <c r="A504" s="14"/>
      <c r="B504" s="65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15">
      <c r="A505" s="14"/>
      <c r="B505" s="65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15">
      <c r="A506" s="14"/>
      <c r="B506" s="65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15">
      <c r="A507" s="14"/>
      <c r="B507" s="65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15">
      <c r="A508" s="14"/>
      <c r="B508" s="65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15">
      <c r="A509" s="14"/>
      <c r="B509" s="65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15">
      <c r="A510" s="14"/>
      <c r="B510" s="65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15">
      <c r="A511" s="14"/>
      <c r="B511" s="65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15">
      <c r="A512" s="14"/>
      <c r="B512" s="65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15">
      <c r="A513" s="14"/>
      <c r="B513" s="65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15">
      <c r="A514" s="14"/>
      <c r="B514" s="65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15">
      <c r="A515" s="14"/>
      <c r="B515" s="65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15">
      <c r="A516" s="14"/>
      <c r="B516" s="65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15">
      <c r="A517" s="14"/>
      <c r="B517" s="65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15">
      <c r="A518" s="14"/>
      <c r="B518" s="65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15">
      <c r="A519" s="14"/>
      <c r="B519" s="65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15">
      <c r="A520" s="14"/>
      <c r="B520" s="65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15">
      <c r="A521" s="14"/>
      <c r="B521" s="65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15">
      <c r="A522" s="14"/>
      <c r="B522" s="65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15">
      <c r="A523" s="14"/>
      <c r="B523" s="65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15">
      <c r="A524" s="14"/>
      <c r="B524" s="65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15">
      <c r="A525" s="14"/>
      <c r="B525" s="65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15">
      <c r="A526" s="14"/>
      <c r="B526" s="65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15">
      <c r="A527" s="14"/>
      <c r="B527" s="65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15">
      <c r="A528" s="14"/>
      <c r="B528" s="65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15">
      <c r="A529" s="14"/>
      <c r="B529" s="65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15">
      <c r="A530" s="14"/>
      <c r="B530" s="65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15">
      <c r="A531" s="14"/>
      <c r="B531" s="65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15">
      <c r="A532" s="14"/>
      <c r="B532" s="65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15">
      <c r="A533" s="14"/>
      <c r="B533" s="65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15">
      <c r="A534" s="14"/>
      <c r="B534" s="65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15">
      <c r="A535" s="14"/>
      <c r="B535" s="65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15">
      <c r="A536" s="14"/>
      <c r="B536" s="65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15">
      <c r="A537" s="14"/>
      <c r="B537" s="65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15">
      <c r="A538" s="14"/>
      <c r="B538" s="65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15">
      <c r="A539" s="14"/>
      <c r="B539" s="65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15">
      <c r="A540" s="14"/>
      <c r="B540" s="65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15">
      <c r="A541" s="14"/>
      <c r="B541" s="65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15">
      <c r="A542" s="14"/>
      <c r="B542" s="65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15">
      <c r="A543" s="14"/>
      <c r="B543" s="65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15">
      <c r="A544" s="14"/>
      <c r="B544" s="65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15">
      <c r="A545" s="14"/>
      <c r="B545" s="65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15">
      <c r="A546" s="14"/>
      <c r="B546" s="65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15">
      <c r="A547" s="14"/>
      <c r="B547" s="65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15">
      <c r="A548" s="14"/>
      <c r="B548" s="65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15">
      <c r="A549" s="14"/>
      <c r="B549" s="65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15">
      <c r="A550" s="14"/>
      <c r="B550" s="65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15">
      <c r="A551" s="14"/>
      <c r="B551" s="65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15">
      <c r="A552" s="14"/>
      <c r="B552" s="65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15">
      <c r="A553" s="14"/>
      <c r="B553" s="65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15">
      <c r="A554" s="14"/>
      <c r="B554" s="65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15">
      <c r="A555" s="14"/>
      <c r="B555" s="65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15">
      <c r="A556" s="14"/>
      <c r="B556" s="65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15">
      <c r="A557" s="14"/>
      <c r="B557" s="65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15">
      <c r="A558" s="14"/>
      <c r="B558" s="65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15">
      <c r="A559" s="14"/>
      <c r="B559" s="65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15">
      <c r="A560" s="14"/>
      <c r="B560" s="65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15">
      <c r="A561" s="14"/>
      <c r="B561" s="65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15">
      <c r="A562" s="14"/>
      <c r="B562" s="65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15">
      <c r="A563" s="14"/>
      <c r="B563" s="65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15">
      <c r="A564" s="14"/>
      <c r="B564" s="65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15">
      <c r="A565" s="14"/>
      <c r="B565" s="65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15">
      <c r="A566" s="14"/>
      <c r="B566" s="65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15">
      <c r="A567" s="14"/>
      <c r="B567" s="65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15">
      <c r="A568" s="14"/>
      <c r="B568" s="65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15">
      <c r="A569" s="14"/>
      <c r="B569" s="65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15">
      <c r="A570" s="14"/>
      <c r="B570" s="65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15">
      <c r="A571" s="14"/>
      <c r="B571" s="65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15">
      <c r="A572" s="14"/>
      <c r="B572" s="65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15">
      <c r="A573" s="14"/>
      <c r="B573" s="65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15">
      <c r="A574" s="14"/>
      <c r="B574" s="65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15">
      <c r="A575" s="14"/>
      <c r="B575" s="65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15">
      <c r="A576" s="14"/>
      <c r="B576" s="65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15">
      <c r="A577" s="14"/>
      <c r="B577" s="65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15">
      <c r="A578" s="14"/>
      <c r="B578" s="65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15">
      <c r="A579" s="14"/>
      <c r="B579" s="65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15">
      <c r="A580" s="14"/>
      <c r="B580" s="65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15">
      <c r="A581" s="14"/>
      <c r="B581" s="65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15">
      <c r="A582" s="14"/>
      <c r="B582" s="65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15">
      <c r="A583" s="14"/>
      <c r="B583" s="65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15">
      <c r="A584" s="14"/>
      <c r="B584" s="65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15">
      <c r="A585" s="14"/>
      <c r="B585" s="65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15">
      <c r="A586" s="14"/>
      <c r="B586" s="65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15">
      <c r="A587" s="14"/>
      <c r="B587" s="65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15">
      <c r="A588" s="14"/>
      <c r="B588" s="65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15">
      <c r="A589" s="14"/>
      <c r="B589" s="65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15">
      <c r="A590" s="14"/>
      <c r="B590" s="65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15">
      <c r="A591" s="14"/>
      <c r="B591" s="65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15">
      <c r="A592" s="14"/>
      <c r="B592" s="65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15">
      <c r="A593" s="14"/>
      <c r="B593" s="65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15">
      <c r="A594" s="14"/>
      <c r="B594" s="65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15">
      <c r="A595" s="14"/>
      <c r="B595" s="65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15">
      <c r="A596" s="14"/>
      <c r="B596" s="65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15">
      <c r="A597" s="14"/>
      <c r="B597" s="65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15">
      <c r="A598" s="14"/>
      <c r="B598" s="65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15">
      <c r="A599" s="14"/>
      <c r="B599" s="65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15">
      <c r="A600" s="14"/>
      <c r="B600" s="65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15">
      <c r="A601" s="14"/>
      <c r="B601" s="65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15">
      <c r="A602" s="14"/>
      <c r="B602" s="65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15">
      <c r="A603" s="14"/>
      <c r="B603" s="65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15">
      <c r="A604" s="14"/>
      <c r="B604" s="65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15">
      <c r="A605" s="14"/>
      <c r="B605" s="65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15">
      <c r="A606" s="14"/>
      <c r="B606" s="65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15">
      <c r="A607" s="14"/>
      <c r="B607" s="65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15">
      <c r="A608" s="14"/>
      <c r="B608" s="65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15">
      <c r="A609" s="14"/>
      <c r="B609" s="65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15">
      <c r="A610" s="14"/>
      <c r="B610" s="65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15">
      <c r="A611" s="14"/>
      <c r="B611" s="65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15">
      <c r="A612" s="14"/>
      <c r="B612" s="65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15">
      <c r="A613" s="14"/>
      <c r="B613" s="65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15">
      <c r="A614" s="14"/>
      <c r="B614" s="65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15">
      <c r="A615" s="14"/>
      <c r="B615" s="65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15">
      <c r="A616" s="14"/>
      <c r="B616" s="65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15">
      <c r="A617" s="14"/>
      <c r="B617" s="65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15">
      <c r="A618" s="14"/>
      <c r="B618" s="65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15">
      <c r="A619" s="14"/>
      <c r="B619" s="65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15">
      <c r="A620" s="14"/>
      <c r="B620" s="65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15">
      <c r="A621" s="14"/>
      <c r="B621" s="65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15">
      <c r="A622" s="14"/>
      <c r="B622" s="65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15">
      <c r="A623" s="14"/>
      <c r="B623" s="65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15">
      <c r="A624" s="14"/>
      <c r="B624" s="65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15">
      <c r="A625" s="14"/>
      <c r="B625" s="65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15">
      <c r="A626" s="14"/>
      <c r="B626" s="65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15">
      <c r="A627" s="14"/>
      <c r="B627" s="65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15">
      <c r="A628" s="14"/>
      <c r="B628" s="65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15">
      <c r="A629" s="14"/>
      <c r="B629" s="65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15">
      <c r="A630" s="14"/>
      <c r="B630" s="65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15">
      <c r="A631" s="14"/>
      <c r="B631" s="65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15">
      <c r="A632" s="14"/>
      <c r="B632" s="65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15">
      <c r="A633" s="14"/>
      <c r="B633" s="65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15">
      <c r="A634" s="14"/>
      <c r="B634" s="65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15">
      <c r="A635" s="14"/>
      <c r="B635" s="65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15">
      <c r="A636" s="14"/>
      <c r="B636" s="65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15">
      <c r="A637" s="14"/>
      <c r="B637" s="65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15">
      <c r="A638" s="14"/>
      <c r="B638" s="65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15">
      <c r="A639" s="14"/>
      <c r="B639" s="65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15">
      <c r="A640" s="14"/>
      <c r="B640" s="65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15">
      <c r="A641" s="14"/>
      <c r="B641" s="65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15">
      <c r="A642" s="14"/>
      <c r="B642" s="65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15">
      <c r="A643" s="14"/>
      <c r="B643" s="65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15">
      <c r="A644" s="14"/>
      <c r="B644" s="65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15">
      <c r="A645" s="14"/>
      <c r="B645" s="65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15">
      <c r="A646" s="14"/>
      <c r="B646" s="65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15">
      <c r="A647" s="14"/>
      <c r="B647" s="65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15">
      <c r="A648" s="14"/>
      <c r="B648" s="65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15">
      <c r="A649" s="14"/>
      <c r="B649" s="65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15">
      <c r="A650" s="14"/>
      <c r="B650" s="65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15">
      <c r="A651" s="14"/>
      <c r="B651" s="65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15">
      <c r="A652" s="14"/>
      <c r="B652" s="65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15">
      <c r="A653" s="14"/>
      <c r="B653" s="65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15">
      <c r="A654" s="14"/>
      <c r="B654" s="65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15">
      <c r="A655" s="14"/>
      <c r="B655" s="65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15">
      <c r="A656" s="14"/>
      <c r="B656" s="65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15">
      <c r="A657" s="14"/>
      <c r="B657" s="65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15">
      <c r="A658" s="14"/>
      <c r="B658" s="65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15">
      <c r="A659" s="14"/>
      <c r="B659" s="65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15">
      <c r="A660" s="14"/>
      <c r="B660" s="65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15">
      <c r="A661" s="14"/>
      <c r="B661" s="65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15">
      <c r="A662" s="14"/>
      <c r="B662" s="65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15">
      <c r="A663" s="14"/>
      <c r="B663" s="65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15">
      <c r="A664" s="14"/>
      <c r="B664" s="65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15">
      <c r="A665" s="14"/>
      <c r="B665" s="65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15">
      <c r="A666" s="14"/>
      <c r="B666" s="65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15">
      <c r="A667" s="14"/>
      <c r="B667" s="65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15">
      <c r="A668" s="14"/>
      <c r="B668" s="65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15">
      <c r="A669" s="14"/>
      <c r="B669" s="65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15">
      <c r="A670" s="14"/>
      <c r="B670" s="65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15">
      <c r="A671" s="14"/>
      <c r="B671" s="65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15">
      <c r="A672" s="14"/>
      <c r="B672" s="65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15">
      <c r="A673" s="14"/>
      <c r="B673" s="65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15">
      <c r="A674" s="14"/>
      <c r="B674" s="65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15">
      <c r="A675" s="14"/>
      <c r="B675" s="65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15">
      <c r="A676" s="14"/>
      <c r="B676" s="65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15">
      <c r="A677" s="14"/>
      <c r="B677" s="65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15">
      <c r="A678" s="14"/>
      <c r="B678" s="65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15">
      <c r="A679" s="14"/>
      <c r="B679" s="65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15">
      <c r="A680" s="14"/>
      <c r="B680" s="65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15">
      <c r="A681" s="14"/>
      <c r="B681" s="65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15">
      <c r="A682" s="14"/>
      <c r="B682" s="65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15">
      <c r="A683" s="14"/>
      <c r="B683" s="65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15">
      <c r="A684" s="14"/>
      <c r="B684" s="65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15">
      <c r="A685" s="14"/>
      <c r="B685" s="65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15">
      <c r="A686" s="14"/>
      <c r="B686" s="65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15">
      <c r="A687" s="14"/>
      <c r="B687" s="65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15">
      <c r="A688" s="14"/>
      <c r="B688" s="65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15">
      <c r="A689" s="14"/>
      <c r="B689" s="65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15">
      <c r="A690" s="14"/>
      <c r="B690" s="65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15">
      <c r="A691" s="14"/>
      <c r="B691" s="65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15">
      <c r="A692" s="14"/>
      <c r="B692" s="65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15">
      <c r="A693" s="14"/>
      <c r="B693" s="65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15">
      <c r="A694" s="14"/>
      <c r="B694" s="65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15">
      <c r="A695" s="14"/>
      <c r="B695" s="65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15">
      <c r="A696" s="14"/>
      <c r="B696" s="65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15">
      <c r="A697" s="14"/>
      <c r="B697" s="65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15">
      <c r="A698" s="14"/>
      <c r="B698" s="65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15">
      <c r="A699" s="14"/>
      <c r="B699" s="65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15">
      <c r="A700" s="14"/>
      <c r="B700" s="65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15">
      <c r="A701" s="14"/>
      <c r="B701" s="65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15">
      <c r="A702" s="14"/>
      <c r="B702" s="65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15">
      <c r="A703" s="14"/>
      <c r="B703" s="65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15">
      <c r="A704" s="14"/>
      <c r="B704" s="65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15">
      <c r="A705" s="14"/>
      <c r="B705" s="65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15">
      <c r="A706" s="14"/>
      <c r="B706" s="65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15">
      <c r="A707" s="14"/>
      <c r="B707" s="65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15">
      <c r="A708" s="14"/>
      <c r="B708" s="65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15">
      <c r="A709" s="14"/>
      <c r="B709" s="65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15">
      <c r="A710" s="14"/>
      <c r="B710" s="65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15">
      <c r="A711" s="14"/>
      <c r="B711" s="65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15">
      <c r="A712" s="14"/>
      <c r="B712" s="65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15">
      <c r="A713" s="14"/>
      <c r="B713" s="65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15">
      <c r="A714" s="14"/>
      <c r="B714" s="65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15">
      <c r="A715" s="14"/>
      <c r="B715" s="65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15">
      <c r="A716" s="14"/>
      <c r="B716" s="65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15">
      <c r="A717" s="14"/>
      <c r="B717" s="65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15">
      <c r="A718" s="14"/>
      <c r="B718" s="65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15">
      <c r="A719" s="14"/>
      <c r="B719" s="65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15">
      <c r="A720" s="14"/>
      <c r="B720" s="65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15">
      <c r="A721" s="14"/>
      <c r="B721" s="65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15">
      <c r="A722" s="14"/>
      <c r="B722" s="65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15">
      <c r="A723" s="14"/>
      <c r="B723" s="65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15">
      <c r="A724" s="14"/>
      <c r="B724" s="65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15">
      <c r="A725" s="14"/>
      <c r="B725" s="65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15">
      <c r="A726" s="14"/>
      <c r="B726" s="65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15">
      <c r="A727" s="14"/>
      <c r="B727" s="65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15">
      <c r="A728" s="14"/>
      <c r="B728" s="65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15">
      <c r="A729" s="14"/>
      <c r="B729" s="65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15">
      <c r="A730" s="14"/>
      <c r="B730" s="65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15">
      <c r="A731" s="14"/>
      <c r="B731" s="65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15">
      <c r="A732" s="14"/>
      <c r="B732" s="65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15">
      <c r="A733" s="14"/>
      <c r="B733" s="65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15">
      <c r="A734" s="14"/>
      <c r="B734" s="65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15">
      <c r="A735" s="14"/>
      <c r="B735" s="65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15">
      <c r="A736" s="14"/>
      <c r="B736" s="65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15">
      <c r="A737" s="14"/>
      <c r="B737" s="65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15">
      <c r="A738" s="14"/>
      <c r="B738" s="65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15">
      <c r="A739" s="14"/>
      <c r="B739" s="65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15">
      <c r="A740" s="14"/>
      <c r="B740" s="65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15">
      <c r="A741" s="14"/>
      <c r="B741" s="65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15">
      <c r="A742" s="14"/>
      <c r="B742" s="65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15">
      <c r="A743" s="14"/>
      <c r="B743" s="65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15">
      <c r="A744" s="14"/>
      <c r="B744" s="65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15">
      <c r="A745" s="14"/>
      <c r="B745" s="65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15">
      <c r="A746" s="14"/>
      <c r="B746" s="65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15">
      <c r="A747" s="14"/>
      <c r="B747" s="65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15">
      <c r="A748" s="14"/>
      <c r="B748" s="65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15">
      <c r="A749" s="14"/>
      <c r="B749" s="65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15">
      <c r="A750" s="14"/>
      <c r="B750" s="65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15">
      <c r="A751" s="14"/>
      <c r="B751" s="65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15">
      <c r="A752" s="14"/>
      <c r="B752" s="65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15">
      <c r="A753" s="14"/>
      <c r="B753" s="65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15">
      <c r="A754" s="14"/>
      <c r="B754" s="65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15">
      <c r="A755" s="14"/>
      <c r="B755" s="65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15">
      <c r="A756" s="14"/>
      <c r="B756" s="65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15">
      <c r="A757" s="14"/>
      <c r="B757" s="65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15">
      <c r="A758" s="14"/>
      <c r="B758" s="65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15">
      <c r="A759" s="14"/>
      <c r="B759" s="65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15">
      <c r="A760" s="14"/>
      <c r="B760" s="65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15">
      <c r="A761" s="14"/>
      <c r="B761" s="65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15">
      <c r="A762" s="14"/>
      <c r="B762" s="65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15">
      <c r="A763" s="14"/>
      <c r="B763" s="65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15">
      <c r="A764" s="14"/>
      <c r="B764" s="65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15">
      <c r="A765" s="14"/>
      <c r="B765" s="65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15">
      <c r="A766" s="14"/>
      <c r="B766" s="65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15">
      <c r="A767" s="14"/>
      <c r="B767" s="65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15">
      <c r="A768" s="14"/>
      <c r="B768" s="65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15">
      <c r="A769" s="14"/>
      <c r="B769" s="65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15">
      <c r="A770" s="14"/>
      <c r="B770" s="65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15">
      <c r="A771" s="14"/>
      <c r="B771" s="65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15">
      <c r="A772" s="14"/>
      <c r="B772" s="65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15">
      <c r="A773" s="14"/>
      <c r="B773" s="65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15">
      <c r="A774" s="14"/>
      <c r="B774" s="65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15">
      <c r="A775" s="14"/>
      <c r="B775" s="65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15">
      <c r="A776" s="14"/>
      <c r="B776" s="65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15">
      <c r="A777" s="14"/>
      <c r="B777" s="65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15">
      <c r="A778" s="14"/>
      <c r="B778" s="65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15">
      <c r="A779" s="14"/>
      <c r="B779" s="65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15">
      <c r="A780" s="14"/>
      <c r="B780" s="65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15">
      <c r="A781" s="14"/>
      <c r="B781" s="65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15">
      <c r="A782" s="14"/>
      <c r="B782" s="65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15">
      <c r="A783" s="14"/>
      <c r="B783" s="65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15">
      <c r="A784" s="14"/>
      <c r="B784" s="65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15">
      <c r="A785" s="14"/>
      <c r="B785" s="65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15">
      <c r="A786" s="14"/>
      <c r="B786" s="65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15">
      <c r="A787" s="14"/>
      <c r="B787" s="65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15">
      <c r="A788" s="14"/>
      <c r="B788" s="65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15">
      <c r="A789" s="14"/>
      <c r="B789" s="65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15">
      <c r="A790" s="14"/>
      <c r="B790" s="65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15">
      <c r="A791" s="14"/>
      <c r="B791" s="65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15">
      <c r="A792" s="14"/>
      <c r="B792" s="65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15">
      <c r="A793" s="14"/>
      <c r="B793" s="65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15">
      <c r="A794" s="14"/>
      <c r="B794" s="65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15">
      <c r="A795" s="14"/>
      <c r="B795" s="65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15">
      <c r="A796" s="14"/>
      <c r="B796" s="65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15">
      <c r="A797" s="14"/>
      <c r="B797" s="65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15">
      <c r="A798" s="14"/>
      <c r="B798" s="65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15">
      <c r="A799" s="14"/>
      <c r="B799" s="65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15">
      <c r="A800" s="14"/>
      <c r="B800" s="65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15">
      <c r="A801" s="14"/>
      <c r="B801" s="65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15">
      <c r="A802" s="14"/>
      <c r="B802" s="65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15">
      <c r="A803" s="14"/>
      <c r="B803" s="65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15">
      <c r="A804" s="14"/>
      <c r="B804" s="65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15">
      <c r="A805" s="14"/>
      <c r="B805" s="65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15">
      <c r="A806" s="14"/>
      <c r="B806" s="65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15">
      <c r="A807" s="14"/>
      <c r="B807" s="65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15">
      <c r="A808" s="14"/>
      <c r="B808" s="65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15">
      <c r="A809" s="14"/>
      <c r="B809" s="65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15">
      <c r="A810" s="14"/>
      <c r="B810" s="65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15">
      <c r="A811" s="14"/>
      <c r="B811" s="65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15">
      <c r="A812" s="14"/>
      <c r="B812" s="65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15">
      <c r="A813" s="14"/>
      <c r="B813" s="65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15">
      <c r="A814" s="14"/>
      <c r="B814" s="65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15">
      <c r="A815" s="14"/>
      <c r="B815" s="65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15">
      <c r="A816" s="14"/>
      <c r="B816" s="65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15">
      <c r="A817" s="14"/>
      <c r="B817" s="65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15">
      <c r="A818" s="14"/>
      <c r="B818" s="65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15">
      <c r="A819" s="14"/>
      <c r="B819" s="65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15">
      <c r="A820" s="14"/>
      <c r="B820" s="65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15">
      <c r="A821" s="14"/>
      <c r="B821" s="65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15">
      <c r="A822" s="14"/>
      <c r="B822" s="65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15">
      <c r="A823" s="14"/>
      <c r="B823" s="65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15">
      <c r="A824" s="14"/>
      <c r="B824" s="65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15">
      <c r="A825" s="14"/>
      <c r="B825" s="65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15">
      <c r="A826" s="14"/>
      <c r="B826" s="65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15">
      <c r="A827" s="14"/>
      <c r="B827" s="65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15">
      <c r="A828" s="14"/>
      <c r="B828" s="65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15">
      <c r="A829" s="14"/>
      <c r="B829" s="65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15">
      <c r="A830" s="14"/>
      <c r="B830" s="65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15">
      <c r="A831" s="14"/>
      <c r="B831" s="65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15">
      <c r="A832" s="14"/>
      <c r="B832" s="65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15">
      <c r="A833" s="14"/>
      <c r="B833" s="65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15">
      <c r="A834" s="14"/>
      <c r="B834" s="65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15">
      <c r="A835" s="14"/>
      <c r="B835" s="65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15">
      <c r="A836" s="14"/>
      <c r="B836" s="65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15">
      <c r="A837" s="14"/>
      <c r="B837" s="65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15">
      <c r="A838" s="14"/>
      <c r="B838" s="65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15">
      <c r="A839" s="14"/>
      <c r="B839" s="65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15">
      <c r="A840" s="14"/>
      <c r="B840" s="65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15">
      <c r="A841" s="14"/>
      <c r="B841" s="65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15">
      <c r="A842" s="14"/>
      <c r="B842" s="65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15">
      <c r="A843" s="14"/>
      <c r="B843" s="65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15">
      <c r="A844" s="14"/>
      <c r="B844" s="65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15">
      <c r="A845" s="14"/>
      <c r="B845" s="65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15">
      <c r="A846" s="14"/>
      <c r="B846" s="65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15">
      <c r="A847" s="14"/>
      <c r="B847" s="65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15">
      <c r="A848" s="14"/>
      <c r="B848" s="65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15">
      <c r="A849" s="14"/>
      <c r="B849" s="65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15">
      <c r="A850" s="14"/>
      <c r="B850" s="65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15">
      <c r="A851" s="14"/>
      <c r="B851" s="65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15">
      <c r="A852" s="14"/>
      <c r="B852" s="65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15">
      <c r="A853" s="14"/>
      <c r="B853" s="65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15">
      <c r="A854" s="14"/>
      <c r="B854" s="65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15">
      <c r="A855" s="14"/>
      <c r="B855" s="65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15">
      <c r="A856" s="14"/>
      <c r="B856" s="65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15">
      <c r="A857" s="14"/>
      <c r="B857" s="65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15">
      <c r="A858" s="14"/>
      <c r="B858" s="65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15">
      <c r="A859" s="14"/>
      <c r="B859" s="65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15">
      <c r="A860" s="14"/>
      <c r="B860" s="65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15">
      <c r="A861" s="14"/>
      <c r="B861" s="65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15">
      <c r="A862" s="14"/>
      <c r="B862" s="65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15">
      <c r="A863" s="14"/>
      <c r="B863" s="65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15">
      <c r="A864" s="14"/>
      <c r="B864" s="65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15">
      <c r="A865" s="14"/>
      <c r="B865" s="65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15">
      <c r="A866" s="14"/>
      <c r="B866" s="65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15">
      <c r="A867" s="14"/>
      <c r="B867" s="65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15">
      <c r="A868" s="14"/>
      <c r="B868" s="65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15">
      <c r="A869" s="14"/>
      <c r="B869" s="65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15">
      <c r="A870" s="14"/>
      <c r="B870" s="65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15">
      <c r="A871" s="14"/>
      <c r="B871" s="65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15">
      <c r="A872" s="14"/>
      <c r="B872" s="65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15">
      <c r="A873" s="14"/>
      <c r="B873" s="65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15">
      <c r="A874" s="14"/>
      <c r="B874" s="65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15">
      <c r="A875" s="14"/>
      <c r="B875" s="65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15">
      <c r="A876" s="14"/>
      <c r="B876" s="65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15">
      <c r="A877" s="14"/>
      <c r="B877" s="65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15">
      <c r="A878" s="14"/>
      <c r="B878" s="65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15">
      <c r="A879" s="14"/>
      <c r="B879" s="65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15">
      <c r="A880" s="14"/>
      <c r="B880" s="65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15">
      <c r="A881" s="14"/>
      <c r="B881" s="65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15">
      <c r="A882" s="14"/>
      <c r="B882" s="65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15">
      <c r="A883" s="14"/>
      <c r="B883" s="65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15">
      <c r="A884" s="14"/>
      <c r="B884" s="65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15">
      <c r="A885" s="14"/>
      <c r="B885" s="65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15">
      <c r="A886" s="14"/>
      <c r="B886" s="65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15">
      <c r="A887" s="14"/>
      <c r="B887" s="65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15">
      <c r="A888" s="14"/>
      <c r="B888" s="65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15">
      <c r="A889" s="14"/>
      <c r="B889" s="65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15">
      <c r="A890" s="14"/>
      <c r="B890" s="65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15">
      <c r="A891" s="14"/>
      <c r="B891" s="65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15">
      <c r="A892" s="14"/>
      <c r="B892" s="65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15">
      <c r="A893" s="14"/>
      <c r="B893" s="65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15">
      <c r="A894" s="14"/>
      <c r="B894" s="65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15">
      <c r="A895" s="14"/>
      <c r="B895" s="65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15">
      <c r="A896" s="14"/>
      <c r="B896" s="65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15">
      <c r="A897" s="14"/>
      <c r="B897" s="65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15">
      <c r="A898" s="14"/>
      <c r="B898" s="65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15">
      <c r="A899" s="14"/>
      <c r="B899" s="65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15">
      <c r="A900" s="14"/>
      <c r="B900" s="65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15">
      <c r="A901" s="14"/>
      <c r="B901" s="65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15">
      <c r="A902" s="14"/>
      <c r="B902" s="65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15">
      <c r="A903" s="14"/>
      <c r="B903" s="65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15">
      <c r="A904" s="14"/>
      <c r="B904" s="65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15">
      <c r="A905" s="14"/>
      <c r="B905" s="65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15">
      <c r="A906" s="14"/>
      <c r="B906" s="65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15">
      <c r="A907" s="14"/>
      <c r="B907" s="65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15">
      <c r="A908" s="14"/>
      <c r="B908" s="65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15">
      <c r="A909" s="14"/>
      <c r="B909" s="65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15">
      <c r="A910" s="14"/>
      <c r="B910" s="65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15">
      <c r="A911" s="14"/>
      <c r="B911" s="65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15">
      <c r="A912" s="14"/>
      <c r="B912" s="65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15">
      <c r="A913" s="14"/>
      <c r="B913" s="65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15">
      <c r="A914" s="14"/>
      <c r="B914" s="65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15">
      <c r="A915" s="14"/>
      <c r="B915" s="65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15">
      <c r="A916" s="14"/>
      <c r="B916" s="65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15">
      <c r="A917" s="14"/>
      <c r="B917" s="65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15">
      <c r="A918" s="14"/>
      <c r="B918" s="65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15">
      <c r="A919" s="14"/>
      <c r="B919" s="65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15">
      <c r="A920" s="14"/>
      <c r="B920" s="65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15">
      <c r="A921" s="14"/>
      <c r="B921" s="65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15">
      <c r="A922" s="14"/>
      <c r="B922" s="65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15">
      <c r="A923" s="14"/>
      <c r="B923" s="65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15">
      <c r="A924" s="14"/>
      <c r="B924" s="65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15">
      <c r="A925" s="14"/>
      <c r="B925" s="65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15">
      <c r="A926" s="14"/>
      <c r="B926" s="65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15">
      <c r="A927" s="14"/>
      <c r="B927" s="65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15">
      <c r="A928" s="14"/>
      <c r="B928" s="65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15">
      <c r="A929" s="14"/>
      <c r="B929" s="65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15">
      <c r="A930" s="14"/>
      <c r="B930" s="65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15">
      <c r="A931" s="14"/>
      <c r="B931" s="65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15">
      <c r="A932" s="14"/>
      <c r="B932" s="65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15">
      <c r="A933" s="14"/>
      <c r="B933" s="65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15">
      <c r="A934" s="14"/>
      <c r="B934" s="65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15">
      <c r="A935" s="14"/>
      <c r="B935" s="65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15">
      <c r="A936" s="14"/>
      <c r="B936" s="65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15">
      <c r="A937" s="14"/>
      <c r="B937" s="65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15">
      <c r="A938" s="14"/>
      <c r="B938" s="65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15">
      <c r="A939" s="14"/>
      <c r="B939" s="65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15">
      <c r="A940" s="14"/>
      <c r="B940" s="65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15">
      <c r="A941" s="14"/>
      <c r="B941" s="65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15">
      <c r="A942" s="14"/>
      <c r="B942" s="65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15">
      <c r="A943" s="14"/>
      <c r="B943" s="65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15">
      <c r="A944" s="14"/>
      <c r="B944" s="65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15">
      <c r="A945" s="14"/>
      <c r="B945" s="65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15">
      <c r="A946" s="14"/>
      <c r="B946" s="65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15">
      <c r="A947" s="14"/>
      <c r="B947" s="65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15">
      <c r="A948" s="14"/>
      <c r="B948" s="65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15">
      <c r="A949" s="14"/>
      <c r="B949" s="65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15">
      <c r="A950" s="14"/>
      <c r="B950" s="65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15">
      <c r="A951" s="14"/>
      <c r="B951" s="65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15">
      <c r="A952" s="14"/>
      <c r="B952" s="65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15">
      <c r="A953" s="14"/>
      <c r="B953" s="65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15">
      <c r="A954" s="14"/>
      <c r="B954" s="65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15">
      <c r="A955" s="14"/>
      <c r="B955" s="65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15">
      <c r="A956" s="14"/>
      <c r="B956" s="65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15">
      <c r="A957" s="14"/>
      <c r="B957" s="65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15">
      <c r="A958" s="14"/>
      <c r="B958" s="65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15">
      <c r="A959" s="14"/>
      <c r="B959" s="65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15">
      <c r="A960" s="14"/>
      <c r="B960" s="65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15">
      <c r="A961" s="14"/>
      <c r="B961" s="65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15">
      <c r="A962" s="14"/>
      <c r="B962" s="65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15">
      <c r="A963" s="14"/>
      <c r="B963" s="65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15">
      <c r="A964" s="14"/>
      <c r="B964" s="65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15">
      <c r="A965" s="14"/>
      <c r="B965" s="65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15">
      <c r="A966" s="14"/>
      <c r="B966" s="65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15">
      <c r="A967" s="14"/>
      <c r="B967" s="65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15">
      <c r="A968" s="14"/>
      <c r="B968" s="65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15">
      <c r="A969" s="14"/>
      <c r="B969" s="65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15">
      <c r="A970" s="14"/>
      <c r="B970" s="65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15">
      <c r="A971" s="14"/>
      <c r="B971" s="65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15">
      <c r="A972" s="14"/>
      <c r="B972" s="65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15">
      <c r="A973" s="14"/>
      <c r="B973" s="65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15">
      <c r="A974" s="14"/>
      <c r="B974" s="65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15">
      <c r="A975" s="14"/>
      <c r="B975" s="65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15">
      <c r="A976" s="14"/>
      <c r="B976" s="65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15">
      <c r="A977" s="14"/>
      <c r="B977" s="65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15">
      <c r="A978" s="14"/>
      <c r="B978" s="65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2.75" customHeight="1" x14ac:dyDescent="0.15">
      <c r="A979" s="14"/>
      <c r="B979" s="65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</sheetData>
  <mergeCells count="17">
    <mergeCell ref="D15:J15"/>
    <mergeCell ref="J4:K4"/>
    <mergeCell ref="L4:L5"/>
    <mergeCell ref="N5:N6"/>
    <mergeCell ref="O5:P5"/>
    <mergeCell ref="C14:I14"/>
    <mergeCell ref="J14:K14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13">
    <cfRule type="cellIs" dxfId="95" priority="26" stopIfTrue="1" operator="equal">
      <formula>3</formula>
    </cfRule>
  </conditionalFormatting>
  <conditionalFormatting sqref="G6:G13">
    <cfRule type="cellIs" dxfId="94" priority="27" stopIfTrue="1" operator="equal">
      <formula>2</formula>
    </cfRule>
  </conditionalFormatting>
  <conditionalFormatting sqref="G6:G13">
    <cfRule type="cellIs" dxfId="93" priority="28" stopIfTrue="1" operator="equal">
      <formula>1</formula>
    </cfRule>
  </conditionalFormatting>
  <conditionalFormatting sqref="J6 J8:J9 J11:J13">
    <cfRule type="cellIs" dxfId="92" priority="29" stopIfTrue="1" operator="notBetween">
      <formula>1</formula>
      <formula>3</formula>
    </cfRule>
  </conditionalFormatting>
  <conditionalFormatting sqref="J6 J8:J9 J11:J13">
    <cfRule type="expression" dxfId="91" priority="30" stopIfTrue="1">
      <formula>$J6=3</formula>
    </cfRule>
  </conditionalFormatting>
  <conditionalFormatting sqref="J6 J8:J9 J11:J13">
    <cfRule type="expression" dxfId="90" priority="31" stopIfTrue="1">
      <formula>$J6=2</formula>
    </cfRule>
  </conditionalFormatting>
  <conditionalFormatting sqref="J6 J8:J9 J11:J13">
    <cfRule type="expression" dxfId="89" priority="32" stopIfTrue="1">
      <formula>$J6=1</formula>
    </cfRule>
  </conditionalFormatting>
  <conditionalFormatting sqref="K6 K8:K9 K11:K13">
    <cfRule type="cellIs" dxfId="88" priority="33" stopIfTrue="1" operator="equal">
      <formula>""</formula>
    </cfRule>
  </conditionalFormatting>
  <conditionalFormatting sqref="K6 K8:K9 K11:K13">
    <cfRule type="cellIs" dxfId="87" priority="34" stopIfTrue="1" operator="equal">
      <formula>"Medio"</formula>
    </cfRule>
  </conditionalFormatting>
  <conditionalFormatting sqref="K6 K8:K9 K11:K13">
    <cfRule type="cellIs" dxfId="86" priority="35" stopIfTrue="1" operator="equal">
      <formula>"Alto"</formula>
    </cfRule>
  </conditionalFormatting>
  <conditionalFormatting sqref="K6 K8:K9 K11:K13">
    <cfRule type="cellIs" dxfId="85" priority="36" stopIfTrue="1" operator="equal">
      <formula>"Bajo"</formula>
    </cfRule>
  </conditionalFormatting>
  <conditionalFormatting sqref="H6:H13">
    <cfRule type="cellIs" dxfId="84" priority="37" operator="equal">
      <formula>3</formula>
    </cfRule>
  </conditionalFormatting>
  <conditionalFormatting sqref="H6:H13">
    <cfRule type="cellIs" dxfId="83" priority="38" operator="equal">
      <formula>2</formula>
    </cfRule>
  </conditionalFormatting>
  <conditionalFormatting sqref="H6:H13">
    <cfRule type="cellIs" dxfId="82" priority="39" stopIfTrue="1" operator="equal">
      <formula>1</formula>
    </cfRule>
  </conditionalFormatting>
  <conditionalFormatting sqref="J6">
    <cfRule type="expression" dxfId="81" priority="40" stopIfTrue="1">
      <formula>$J6=3</formula>
    </cfRule>
  </conditionalFormatting>
  <conditionalFormatting sqref="J6">
    <cfRule type="expression" dxfId="80" priority="41" stopIfTrue="1">
      <formula>$J6=2</formula>
    </cfRule>
  </conditionalFormatting>
  <conditionalFormatting sqref="J6">
    <cfRule type="expression" dxfId="79" priority="42" stopIfTrue="1">
      <formula>$J6=1</formula>
    </cfRule>
  </conditionalFormatting>
  <conditionalFormatting sqref="J8:J9">
    <cfRule type="expression" dxfId="78" priority="43" stopIfTrue="1">
      <formula>$J8=3</formula>
    </cfRule>
  </conditionalFormatting>
  <conditionalFormatting sqref="J8:J9">
    <cfRule type="expression" dxfId="77" priority="44" stopIfTrue="1">
      <formula>$J8=2</formula>
    </cfRule>
  </conditionalFormatting>
  <conditionalFormatting sqref="J8:J9">
    <cfRule type="expression" dxfId="76" priority="45" stopIfTrue="1">
      <formula>$J8=1</formula>
    </cfRule>
  </conditionalFormatting>
  <conditionalFormatting sqref="J8:J9">
    <cfRule type="expression" dxfId="75" priority="46" stopIfTrue="1">
      <formula>$J8=3</formula>
    </cfRule>
  </conditionalFormatting>
  <conditionalFormatting sqref="J8:J9">
    <cfRule type="expression" dxfId="74" priority="47" stopIfTrue="1">
      <formula>$J8=2</formula>
    </cfRule>
  </conditionalFormatting>
  <conditionalFormatting sqref="J8:J9">
    <cfRule type="expression" dxfId="73" priority="48" stopIfTrue="1">
      <formula>$J8=1</formula>
    </cfRule>
  </conditionalFormatting>
  <conditionalFormatting sqref="J7">
    <cfRule type="cellIs" dxfId="72" priority="15" stopIfTrue="1" operator="notBetween">
      <formula>1</formula>
      <formula>3</formula>
    </cfRule>
  </conditionalFormatting>
  <conditionalFormatting sqref="J7">
    <cfRule type="expression" dxfId="71" priority="16" stopIfTrue="1">
      <formula>$J7=3</formula>
    </cfRule>
  </conditionalFormatting>
  <conditionalFormatting sqref="J7">
    <cfRule type="expression" dxfId="70" priority="17" stopIfTrue="1">
      <formula>$J7=2</formula>
    </cfRule>
  </conditionalFormatting>
  <conditionalFormatting sqref="J7">
    <cfRule type="expression" dxfId="69" priority="18" stopIfTrue="1">
      <formula>$J7=1</formula>
    </cfRule>
  </conditionalFormatting>
  <conditionalFormatting sqref="K7">
    <cfRule type="cellIs" dxfId="68" priority="19" stopIfTrue="1" operator="equal">
      <formula>""</formula>
    </cfRule>
  </conditionalFormatting>
  <conditionalFormatting sqref="K7">
    <cfRule type="cellIs" dxfId="67" priority="20" stopIfTrue="1" operator="equal">
      <formula>"Medio"</formula>
    </cfRule>
  </conditionalFormatting>
  <conditionalFormatting sqref="K7">
    <cfRule type="cellIs" dxfId="66" priority="21" stopIfTrue="1" operator="equal">
      <formula>"Alto"</formula>
    </cfRule>
  </conditionalFormatting>
  <conditionalFormatting sqref="K7">
    <cfRule type="cellIs" dxfId="65" priority="22" stopIfTrue="1" operator="equal">
      <formula>"Bajo"</formula>
    </cfRule>
  </conditionalFormatting>
  <conditionalFormatting sqref="J7">
    <cfRule type="expression" dxfId="64" priority="23" stopIfTrue="1">
      <formula>$J7=3</formula>
    </cfRule>
  </conditionalFormatting>
  <conditionalFormatting sqref="J7">
    <cfRule type="expression" dxfId="63" priority="24" stopIfTrue="1">
      <formula>$J7=2</formula>
    </cfRule>
  </conditionalFormatting>
  <conditionalFormatting sqref="J7">
    <cfRule type="expression" dxfId="62" priority="25" stopIfTrue="1">
      <formula>$J7=1</formula>
    </cfRule>
  </conditionalFormatting>
  <conditionalFormatting sqref="J10">
    <cfRule type="cellIs" dxfId="61" priority="1" stopIfTrue="1" operator="notBetween">
      <formula>1</formula>
      <formula>3</formula>
    </cfRule>
  </conditionalFormatting>
  <conditionalFormatting sqref="J10">
    <cfRule type="expression" dxfId="60" priority="2" stopIfTrue="1">
      <formula>$J10=3</formula>
    </cfRule>
  </conditionalFormatting>
  <conditionalFormatting sqref="J10">
    <cfRule type="expression" dxfId="59" priority="3" stopIfTrue="1">
      <formula>$J10=2</formula>
    </cfRule>
  </conditionalFormatting>
  <conditionalFormatting sqref="J10">
    <cfRule type="expression" dxfId="58" priority="4" stopIfTrue="1">
      <formula>$J10=1</formula>
    </cfRule>
  </conditionalFormatting>
  <conditionalFormatting sqref="K10">
    <cfRule type="cellIs" dxfId="57" priority="5" stopIfTrue="1" operator="equal">
      <formula>""</formula>
    </cfRule>
  </conditionalFormatting>
  <conditionalFormatting sqref="K10">
    <cfRule type="cellIs" dxfId="56" priority="6" stopIfTrue="1" operator="equal">
      <formula>"Medio"</formula>
    </cfRule>
  </conditionalFormatting>
  <conditionalFormatting sqref="K10">
    <cfRule type="cellIs" dxfId="55" priority="7" stopIfTrue="1" operator="equal">
      <formula>"Alto"</formula>
    </cfRule>
  </conditionalFormatting>
  <conditionalFormatting sqref="K10">
    <cfRule type="cellIs" dxfId="54" priority="8" stopIfTrue="1" operator="equal">
      <formula>"Bajo"</formula>
    </cfRule>
  </conditionalFormatting>
  <conditionalFormatting sqref="J10">
    <cfRule type="expression" dxfId="53" priority="9" stopIfTrue="1">
      <formula>$J10=3</formula>
    </cfRule>
  </conditionalFormatting>
  <conditionalFormatting sqref="J10">
    <cfRule type="expression" dxfId="52" priority="10" stopIfTrue="1">
      <formula>$J10=2</formula>
    </cfRule>
  </conditionalFormatting>
  <conditionalFormatting sqref="J10">
    <cfRule type="expression" dxfId="51" priority="11" stopIfTrue="1">
      <formula>$J10=1</formula>
    </cfRule>
  </conditionalFormatting>
  <conditionalFormatting sqref="J10">
    <cfRule type="expression" dxfId="50" priority="12" stopIfTrue="1">
      <formula>$J10=3</formula>
    </cfRule>
  </conditionalFormatting>
  <conditionalFormatting sqref="J10">
    <cfRule type="expression" dxfId="49" priority="13" stopIfTrue="1">
      <formula>$J10=2</formula>
    </cfRule>
  </conditionalFormatting>
  <conditionalFormatting sqref="J10">
    <cfRule type="expression" dxfId="48" priority="14" stopIfTrue="1">
      <formula>$J10=1</formula>
    </cfRule>
  </conditionalFormatting>
  <dataValidations count="1">
    <dataValidation type="decimal" allowBlank="1" showErrorMessage="1" sqref="G6:H13" xr:uid="{00000000-0002-0000-02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Z806"/>
  <sheetViews>
    <sheetView zoomScale="87" zoomScaleNormal="87" workbookViewId="0">
      <selection activeCell="F14" sqref="F14"/>
    </sheetView>
  </sheetViews>
  <sheetFormatPr baseColWidth="10" defaultColWidth="14.5" defaultRowHeight="57" customHeight="1" x14ac:dyDescent="0.15"/>
  <cols>
    <col min="1" max="1" width="10.5" style="11" customWidth="1"/>
    <col min="2" max="2" width="7.83203125" style="11" customWidth="1"/>
    <col min="3" max="3" width="26.5" style="11" customWidth="1"/>
    <col min="4" max="4" width="28.1640625" style="11" customWidth="1"/>
    <col min="5" max="5" width="35.83203125" style="11" customWidth="1"/>
    <col min="6" max="6" width="45.5" style="11" customWidth="1"/>
    <col min="7" max="7" width="53.1640625" style="11" customWidth="1"/>
    <col min="8" max="8" width="11" style="11" customWidth="1"/>
    <col min="9" max="9" width="53" style="11" customWidth="1"/>
    <col min="10" max="26" width="11.5" style="11" customWidth="1"/>
    <col min="27" max="16384" width="14.5" style="11"/>
  </cols>
  <sheetData>
    <row r="1" spans="1:26" ht="105.75" customHeight="1" x14ac:dyDescent="0.15">
      <c r="A1" s="10"/>
      <c r="B1" s="151"/>
      <c r="C1" s="105"/>
      <c r="D1" s="105"/>
      <c r="E1" s="105"/>
      <c r="F1" s="105"/>
      <c r="G1" s="106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15">
      <c r="A2" s="22"/>
      <c r="B2" s="154" t="s">
        <v>246</v>
      </c>
      <c r="C2" s="124"/>
      <c r="D2" s="124"/>
      <c r="E2" s="124"/>
      <c r="F2" s="124"/>
      <c r="G2" s="125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thickBot="1" x14ac:dyDescent="0.2">
      <c r="A3" s="10"/>
      <c r="B3" s="99" t="s">
        <v>244</v>
      </c>
      <c r="C3" s="100"/>
      <c r="D3" s="100"/>
      <c r="E3" s="100"/>
      <c r="F3" s="100"/>
      <c r="G3" s="10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thickBot="1" x14ac:dyDescent="0.25">
      <c r="A4" s="23"/>
      <c r="B4" s="153" t="s">
        <v>0</v>
      </c>
      <c r="C4" s="146" t="s">
        <v>202</v>
      </c>
      <c r="D4" s="146" t="s">
        <v>237</v>
      </c>
      <c r="E4" s="146" t="s">
        <v>1</v>
      </c>
      <c r="F4" s="146" t="s">
        <v>2</v>
      </c>
      <c r="G4" s="147" t="s">
        <v>3</v>
      </c>
      <c r="H4" s="148"/>
      <c r="I4" s="149" t="s">
        <v>215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58.5" customHeight="1" x14ac:dyDescent="0.2">
      <c r="A5" s="10"/>
      <c r="B5" s="25">
        <v>1</v>
      </c>
      <c r="C5" s="27" t="s">
        <v>226</v>
      </c>
      <c r="D5" s="27" t="s">
        <v>6</v>
      </c>
      <c r="E5" s="27" t="s">
        <v>227</v>
      </c>
      <c r="F5" s="28" t="s">
        <v>227</v>
      </c>
      <c r="G5" s="29">
        <v>3</v>
      </c>
      <c r="H5" s="150"/>
      <c r="I5" s="42" t="s">
        <v>216</v>
      </c>
      <c r="J5" s="10"/>
      <c r="K5" s="10"/>
      <c r="L5" s="10"/>
      <c r="M5" s="10"/>
      <c r="N5" s="126"/>
      <c r="O5" s="126"/>
      <c r="P5" s="126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7" customHeight="1" x14ac:dyDescent="0.2">
      <c r="A6" s="10"/>
      <c r="B6" s="30">
        <v>2</v>
      </c>
      <c r="C6" s="31" t="s">
        <v>228</v>
      </c>
      <c r="D6" s="31" t="s">
        <v>241</v>
      </c>
      <c r="E6" s="31" t="s">
        <v>229</v>
      </c>
      <c r="F6" s="31" t="s">
        <v>230</v>
      </c>
      <c r="G6" s="32">
        <v>6</v>
      </c>
      <c r="H6" s="150"/>
      <c r="I6" s="42" t="s">
        <v>217</v>
      </c>
      <c r="J6" s="10"/>
      <c r="K6" s="10"/>
      <c r="L6" s="10"/>
      <c r="M6" s="10"/>
      <c r="N6" s="126"/>
      <c r="O6" s="126"/>
      <c r="P6" s="126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7" customHeight="1" x14ac:dyDescent="0.2">
      <c r="A7" s="10"/>
      <c r="B7" s="33">
        <v>3</v>
      </c>
      <c r="C7" s="31" t="s">
        <v>223</v>
      </c>
      <c r="D7" s="31" t="s">
        <v>243</v>
      </c>
      <c r="E7" s="31" t="s">
        <v>224</v>
      </c>
      <c r="F7" s="31" t="s">
        <v>231</v>
      </c>
      <c r="G7" s="34">
        <v>5</v>
      </c>
      <c r="H7" s="150"/>
      <c r="I7" s="42" t="s">
        <v>218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7" customHeight="1" x14ac:dyDescent="0.2">
      <c r="A8" s="10"/>
      <c r="B8" s="35">
        <v>4</v>
      </c>
      <c r="C8" s="31" t="s">
        <v>232</v>
      </c>
      <c r="D8" s="31" t="s">
        <v>242</v>
      </c>
      <c r="E8" s="31" t="s">
        <v>233</v>
      </c>
      <c r="F8" s="31" t="s">
        <v>225</v>
      </c>
      <c r="G8" s="34">
        <v>1</v>
      </c>
      <c r="H8" s="150"/>
      <c r="I8" s="42" t="s">
        <v>4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57" customHeight="1" x14ac:dyDescent="0.2">
      <c r="A9" s="10"/>
      <c r="B9" s="36" t="s">
        <v>7</v>
      </c>
      <c r="C9" s="31"/>
      <c r="D9" s="31"/>
      <c r="E9" s="31"/>
      <c r="F9" s="31"/>
      <c r="G9" s="34"/>
      <c r="H9" s="150"/>
      <c r="I9" s="42" t="s">
        <v>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7" customHeight="1" x14ac:dyDescent="0.2">
      <c r="A10" s="10"/>
      <c r="B10" s="37" t="s">
        <v>8</v>
      </c>
      <c r="C10" s="31"/>
      <c r="D10" s="31"/>
      <c r="E10" s="31"/>
      <c r="F10" s="31"/>
      <c r="G10" s="34"/>
      <c r="H10" s="150"/>
      <c r="I10" s="42" t="s">
        <v>219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7" customHeight="1" thickBot="1" x14ac:dyDescent="0.25">
      <c r="A11" s="10"/>
      <c r="B11" s="38" t="s">
        <v>9</v>
      </c>
      <c r="C11" s="31"/>
      <c r="D11" s="31"/>
      <c r="E11" s="31"/>
      <c r="F11" s="31"/>
      <c r="G11" s="34"/>
      <c r="H11" s="150"/>
      <c r="I11" s="43" t="s">
        <v>220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81.75" customHeight="1" thickBot="1" x14ac:dyDescent="0.25">
      <c r="A12" s="10"/>
      <c r="B12" s="39" t="s">
        <v>10</v>
      </c>
      <c r="C12" s="40"/>
      <c r="D12" s="40"/>
      <c r="E12" s="40"/>
      <c r="F12" s="40"/>
      <c r="G12" s="41"/>
      <c r="H12" s="150"/>
      <c r="I12" s="15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15">
      <c r="A13" s="10"/>
      <c r="B13" s="12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15">
      <c r="A14" s="10"/>
      <c r="B14" s="12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15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15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15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15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15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15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15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15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15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15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15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15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15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1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1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1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1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1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1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1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1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1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1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1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1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1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1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1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1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1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1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1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1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1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1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1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1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1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1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1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1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1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1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1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1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1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1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1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1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1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1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1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1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1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1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1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1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1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1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1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1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1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1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1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1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1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1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1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1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1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1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1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1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1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1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1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1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1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1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1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1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1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1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1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1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1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1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1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1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1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1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1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1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1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1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1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1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1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1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1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1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1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1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1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1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1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1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1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1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1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1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1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1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1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1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1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1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1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1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1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1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1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1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1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1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1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1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1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1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1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1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1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1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1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1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1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1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1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1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1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1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1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1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1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1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1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1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1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1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1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1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1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1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1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1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1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1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1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1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1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1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1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1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1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1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1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1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1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1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1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1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1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1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1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1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1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1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1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1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1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1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1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1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1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1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1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1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1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1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1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1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1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1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1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1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1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1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1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1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1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1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1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1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1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1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1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1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1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1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1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1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1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1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1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1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1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1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1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1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1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1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1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1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1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1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1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1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1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1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1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1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1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1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1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1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1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1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1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1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1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1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1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1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1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1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1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1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1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1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1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1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1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1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1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1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1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1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1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1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1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1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1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1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1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1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1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1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1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1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1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1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1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1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1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1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1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1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1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1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1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1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1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1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1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1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1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1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1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1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1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1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1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1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1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1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1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1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1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1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1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1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1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1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1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1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1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1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1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1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1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1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1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1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1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1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1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1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1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1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1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1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1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1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1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1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1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1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1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1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1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1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1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1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1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1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1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1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1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1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1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1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1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1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1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1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1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1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1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1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1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1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1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1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1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1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1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1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1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1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1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1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1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1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1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1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1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1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1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1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1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1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1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1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1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1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1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1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1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1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1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1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1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1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1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1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1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1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1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1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1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1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1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1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1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1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1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1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1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1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1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1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1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1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1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1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1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1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1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1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1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1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1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1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1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1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1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1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1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1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1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1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1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1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1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1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1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1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1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1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1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1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1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1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1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1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1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1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1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1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1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1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1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1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1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1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1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1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1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1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1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1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1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1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1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1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1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1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1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1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1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1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1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1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1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1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1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1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1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1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1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1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1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1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1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1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1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1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1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1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1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1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1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1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1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1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1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1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1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1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1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1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1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1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1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1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1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1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1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1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1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1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1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1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1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1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1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1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1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1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1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1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1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1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1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1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1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1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1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1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1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1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1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1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1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1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1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1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1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1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1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1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1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1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1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1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1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1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1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1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1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1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1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1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1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1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1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1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1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1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1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1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1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1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1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1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1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1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1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1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1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1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1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1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1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1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1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1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1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1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1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1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1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1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1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1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1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1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1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1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1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1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1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1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1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1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1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1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1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1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1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1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1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1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1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1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1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1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1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1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1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1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1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1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1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1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1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1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1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1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1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1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1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1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1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1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1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1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1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1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1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1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1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1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1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1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1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1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1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1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1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1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1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1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1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1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1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1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1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1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1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1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1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1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1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1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1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1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1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1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1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1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1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1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1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1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1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1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1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1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1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1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1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1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1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1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1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1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1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1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1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1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1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1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1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1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1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1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1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1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1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1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1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1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1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1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1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1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1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1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1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1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1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1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1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1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1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1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1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1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1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1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1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1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1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1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1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1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1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1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1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1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1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1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1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1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1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1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1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1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1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1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1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1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1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1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1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1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1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1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1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1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1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1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1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1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1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1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1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1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1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1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1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1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1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1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1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1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1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1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1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1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1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1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1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1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1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1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1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1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1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1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1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1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1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1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1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1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1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1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1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1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1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1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1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1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1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1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1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1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1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1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1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1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1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1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15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15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15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15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15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15">
      <c r="A805" s="10"/>
      <c r="B805" s="12"/>
      <c r="C805" s="13"/>
      <c r="D805" s="13"/>
      <c r="E805" s="13"/>
      <c r="F805" s="13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15">
      <c r="A806" s="10"/>
      <c r="B806" s="12"/>
      <c r="C806" s="13"/>
      <c r="D806" s="13"/>
      <c r="E806" s="13"/>
      <c r="F806" s="13"/>
      <c r="G806" s="13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</sheetData>
  <mergeCells count="3">
    <mergeCell ref="B2:G2"/>
    <mergeCell ref="B1:G1"/>
    <mergeCell ref="B3:G3"/>
  </mergeCells>
  <dataValidations count="1">
    <dataValidation type="list" allowBlank="1" showInputMessage="1" showErrorMessage="1" sqref="D5:D12" xr:uid="{F3D4EDBA-CAFE-4A7D-A4B3-DCC2CCAA8598}">
      <formula1>$I$5:$I$11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963-62AE-43B3-B162-87B6223919B3}">
  <sheetPr>
    <tabColor theme="9" tint="0.59999389629810485"/>
  </sheetPr>
  <dimension ref="A1:AA978"/>
  <sheetViews>
    <sheetView topLeftCell="B1" zoomScale="96" zoomScaleNormal="96" workbookViewId="0">
      <selection activeCell="C2" sqref="C2:K2"/>
    </sheetView>
  </sheetViews>
  <sheetFormatPr baseColWidth="10" defaultColWidth="14.5" defaultRowHeight="15" customHeight="1" x14ac:dyDescent="0.15"/>
  <cols>
    <col min="1" max="1" width="4.6640625" style="15" hidden="1" customWidth="1"/>
    <col min="2" max="2" width="9.1640625" style="68" customWidth="1"/>
    <col min="3" max="3" width="6.33203125" style="15" customWidth="1"/>
    <col min="4" max="4" width="31.1640625" style="15" customWidth="1"/>
    <col min="5" max="5" width="30.6640625" style="15" customWidth="1"/>
    <col min="6" max="6" width="41.5" style="15" customWidth="1"/>
    <col min="7" max="7" width="12.5" style="15" customWidth="1"/>
    <col min="8" max="8" width="18" style="15" customWidth="1"/>
    <col min="9" max="9" width="25.1640625" style="15" customWidth="1"/>
    <col min="10" max="10" width="18" style="15" customWidth="1"/>
    <col min="11" max="11" width="15.6640625" style="15" customWidth="1"/>
    <col min="12" max="12" width="6.5" style="15" customWidth="1"/>
    <col min="13" max="13" width="5.1640625" style="15" customWidth="1"/>
    <col min="14" max="16" width="20" style="15" customWidth="1"/>
    <col min="17" max="27" width="11.5" style="15" customWidth="1"/>
    <col min="28" max="16384" width="14.5" style="15"/>
  </cols>
  <sheetData>
    <row r="1" spans="1:27" ht="105.75" customHeight="1" x14ac:dyDescent="0.15">
      <c r="A1" s="45"/>
      <c r="B1" s="67"/>
      <c r="C1" s="102"/>
      <c r="D1" s="103"/>
      <c r="E1" s="103"/>
      <c r="F1" s="103"/>
      <c r="G1" s="103"/>
      <c r="H1" s="103"/>
      <c r="I1" s="103"/>
      <c r="J1" s="103"/>
      <c r="K1" s="104"/>
    </row>
    <row r="2" spans="1:27" ht="42.75" customHeight="1" x14ac:dyDescent="0.15">
      <c r="A2" s="46"/>
      <c r="B2" s="65"/>
      <c r="C2" s="109" t="s">
        <v>246</v>
      </c>
      <c r="D2" s="110"/>
      <c r="E2" s="110"/>
      <c r="F2" s="110"/>
      <c r="G2" s="110"/>
      <c r="H2" s="110"/>
      <c r="I2" s="110"/>
      <c r="J2" s="110"/>
      <c r="K2" s="111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15">
      <c r="A3" s="46"/>
      <c r="B3" s="65"/>
      <c r="C3" s="87" t="s">
        <v>238</v>
      </c>
      <c r="D3" s="88"/>
      <c r="E3" s="88"/>
      <c r="F3" s="88"/>
      <c r="G3" s="88"/>
      <c r="H3" s="88"/>
      <c r="I3" s="88"/>
      <c r="J3" s="88"/>
      <c r="K3" s="8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25">
      <c r="A4" s="46"/>
      <c r="B4" s="65"/>
      <c r="C4" s="112" t="s">
        <v>0</v>
      </c>
      <c r="D4" s="113" t="s">
        <v>203</v>
      </c>
      <c r="E4" s="114" t="s">
        <v>237</v>
      </c>
      <c r="F4" s="114" t="s">
        <v>1</v>
      </c>
      <c r="G4" s="115" t="s">
        <v>2</v>
      </c>
      <c r="H4" s="115" t="s">
        <v>17</v>
      </c>
      <c r="I4" s="116" t="s">
        <v>239</v>
      </c>
      <c r="J4" s="117" t="s">
        <v>245</v>
      </c>
      <c r="K4" s="118"/>
      <c r="L4" s="93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30.75" customHeight="1" thickBot="1" x14ac:dyDescent="0.2">
      <c r="A5" s="47"/>
      <c r="B5" s="65"/>
      <c r="C5" s="119"/>
      <c r="D5" s="120"/>
      <c r="E5" s="120"/>
      <c r="F5" s="120"/>
      <c r="G5" s="120"/>
      <c r="H5" s="120"/>
      <c r="I5" s="121"/>
      <c r="J5" s="122" t="s">
        <v>12</v>
      </c>
      <c r="K5" s="123" t="s">
        <v>13</v>
      </c>
      <c r="L5" s="94"/>
      <c r="M5" s="14"/>
      <c r="N5" s="131" t="s">
        <v>221</v>
      </c>
      <c r="O5" s="132" t="s">
        <v>11</v>
      </c>
      <c r="P5" s="13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2">
      <c r="A6" s="56"/>
      <c r="B6" s="66"/>
      <c r="C6" s="57">
        <v>1</v>
      </c>
      <c r="D6" s="26" t="s">
        <v>226</v>
      </c>
      <c r="E6" s="27" t="s">
        <v>6</v>
      </c>
      <c r="F6" s="27" t="s">
        <v>227</v>
      </c>
      <c r="G6" s="48">
        <v>2</v>
      </c>
      <c r="H6" s="29">
        <v>3</v>
      </c>
      <c r="I6" s="49">
        <f>+Impact1*Probability1</f>
        <v>6</v>
      </c>
      <c r="J6" s="50">
        <f>VLOOKUP(H6,$N$7:$O$12,2,FALSE)</f>
        <v>2</v>
      </c>
      <c r="K6" s="51" t="str">
        <f t="shared" ref="K6:K9" si="0">IF(J6=1,"Bajo",IF(J6=2,"Medio",IF(J6=3,"Alto","")))</f>
        <v>Medio</v>
      </c>
      <c r="L6" s="16"/>
      <c r="M6" s="14"/>
      <c r="N6" s="134"/>
      <c r="O6" s="135" t="s">
        <v>12</v>
      </c>
      <c r="P6" s="136" t="s">
        <v>13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15">
      <c r="A7" s="58"/>
      <c r="B7" s="66"/>
      <c r="C7" s="59">
        <v>2</v>
      </c>
      <c r="D7" s="31" t="s">
        <v>228</v>
      </c>
      <c r="E7" s="31" t="s">
        <v>217</v>
      </c>
      <c r="F7" s="31" t="s">
        <v>229</v>
      </c>
      <c r="G7" s="48">
        <v>3</v>
      </c>
      <c r="H7" s="32">
        <v>6</v>
      </c>
      <c r="I7" s="49">
        <f>+Impact2*Probability2</f>
        <v>18</v>
      </c>
      <c r="J7" s="53">
        <f>VLOOKUP(H7,$N$7:$O$12,2,FALSE)</f>
        <v>3</v>
      </c>
      <c r="K7" s="51" t="str">
        <f t="shared" si="0"/>
        <v>Alto</v>
      </c>
      <c r="L7" s="16"/>
      <c r="M7" s="14"/>
      <c r="N7" s="74">
        <v>6</v>
      </c>
      <c r="O7" s="44">
        <v>3</v>
      </c>
      <c r="P7" s="69" t="s">
        <v>14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31.5" customHeight="1" x14ac:dyDescent="0.15">
      <c r="A8" s="58"/>
      <c r="B8" s="66"/>
      <c r="C8" s="59">
        <v>3</v>
      </c>
      <c r="D8" s="31" t="s">
        <v>223</v>
      </c>
      <c r="E8" s="31" t="s">
        <v>219</v>
      </c>
      <c r="F8" s="31" t="s">
        <v>224</v>
      </c>
      <c r="G8" s="48">
        <v>3</v>
      </c>
      <c r="H8" s="34">
        <v>5</v>
      </c>
      <c r="I8" s="52">
        <f>+Impact3*Probability3</f>
        <v>15</v>
      </c>
      <c r="J8" s="53">
        <f>VLOOKUP(H8,$N$7:$O$12,2,FALSE)</f>
        <v>3</v>
      </c>
      <c r="K8" s="54" t="str">
        <f t="shared" si="0"/>
        <v>Alto</v>
      </c>
      <c r="L8" s="16"/>
      <c r="M8" s="14"/>
      <c r="N8" s="75">
        <v>5</v>
      </c>
      <c r="O8" s="17">
        <v>3</v>
      </c>
      <c r="P8" s="70" t="s">
        <v>14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40" customHeight="1" x14ac:dyDescent="0.15">
      <c r="A9" s="58"/>
      <c r="B9" s="66"/>
      <c r="C9" s="59">
        <v>4</v>
      </c>
      <c r="D9" s="31" t="s">
        <v>232</v>
      </c>
      <c r="E9" s="31" t="s">
        <v>4</v>
      </c>
      <c r="F9" s="31" t="s">
        <v>233</v>
      </c>
      <c r="G9" s="48">
        <v>1</v>
      </c>
      <c r="H9" s="34">
        <v>1</v>
      </c>
      <c r="I9" s="52">
        <f>+Impact4*Probability4</f>
        <v>1</v>
      </c>
      <c r="J9" s="53">
        <f t="shared" ref="J9" si="1">VLOOKUP(I9,$N$7:$O$12,2,FALSE)</f>
        <v>1</v>
      </c>
      <c r="K9" s="54" t="str">
        <f t="shared" si="0"/>
        <v>Bajo</v>
      </c>
      <c r="L9" s="16"/>
      <c r="M9" s="14"/>
      <c r="N9" s="75">
        <v>4</v>
      </c>
      <c r="O9" s="17">
        <v>2</v>
      </c>
      <c r="P9" s="71" t="s">
        <v>15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38.25" customHeight="1" x14ac:dyDescent="0.15">
      <c r="A10" s="58"/>
      <c r="B10" s="66"/>
      <c r="C10" s="59"/>
      <c r="D10" s="55"/>
      <c r="E10" s="62"/>
      <c r="F10" s="31"/>
      <c r="G10" s="48"/>
      <c r="H10" s="48"/>
      <c r="I10" s="52">
        <f>+Impact5*Probability5</f>
        <v>0</v>
      </c>
      <c r="J10" s="53"/>
      <c r="K10" s="54"/>
      <c r="L10" s="16"/>
      <c r="M10" s="14"/>
      <c r="N10" s="75">
        <v>3</v>
      </c>
      <c r="O10" s="17">
        <v>2</v>
      </c>
      <c r="P10" s="71" t="s">
        <v>15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40.5" customHeight="1" x14ac:dyDescent="0.15">
      <c r="A11" s="58"/>
      <c r="B11" s="66"/>
      <c r="C11" s="59"/>
      <c r="D11" s="55"/>
      <c r="E11" s="62"/>
      <c r="F11" s="31"/>
      <c r="G11" s="48"/>
      <c r="H11" s="48"/>
      <c r="I11" s="52">
        <f>+Impact6*Probability6</f>
        <v>0</v>
      </c>
      <c r="J11" s="53"/>
      <c r="K11" s="54"/>
      <c r="L11" s="16"/>
      <c r="M11" s="14"/>
      <c r="N11" s="75">
        <v>2</v>
      </c>
      <c r="O11" s="17">
        <v>1</v>
      </c>
      <c r="P11" s="72" t="s">
        <v>16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33" customHeight="1" thickBot="1" x14ac:dyDescent="0.2">
      <c r="A12" s="58"/>
      <c r="B12" s="66"/>
      <c r="C12" s="59"/>
      <c r="D12" s="31"/>
      <c r="E12" s="62"/>
      <c r="F12" s="31"/>
      <c r="G12" s="48"/>
      <c r="H12" s="48"/>
      <c r="I12" s="52">
        <f>+Impact7*Probability7</f>
        <v>0</v>
      </c>
      <c r="J12" s="53"/>
      <c r="K12" s="54"/>
      <c r="L12" s="16"/>
      <c r="M12" s="14"/>
      <c r="N12" s="76">
        <v>1</v>
      </c>
      <c r="O12" s="77">
        <v>1</v>
      </c>
      <c r="P12" s="73" t="s">
        <v>16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2.75" customHeight="1" thickBot="1" x14ac:dyDescent="0.2">
      <c r="A13" s="14"/>
      <c r="B13" s="65"/>
      <c r="C13" s="95" t="s">
        <v>5</v>
      </c>
      <c r="D13" s="96"/>
      <c r="E13" s="96"/>
      <c r="F13" s="96"/>
      <c r="G13" s="96"/>
      <c r="H13" s="96"/>
      <c r="I13" s="96"/>
      <c r="J13" s="97" t="s">
        <v>5</v>
      </c>
      <c r="K13" s="98"/>
      <c r="L13" s="1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7.75" customHeight="1" x14ac:dyDescent="0.15">
      <c r="A14" s="14"/>
      <c r="B14" s="65"/>
      <c r="C14" s="19" t="s">
        <v>5</v>
      </c>
      <c r="D14" s="90" t="s">
        <v>5</v>
      </c>
      <c r="E14" s="91"/>
      <c r="F14" s="91"/>
      <c r="G14" s="91"/>
      <c r="H14" s="91"/>
      <c r="I14" s="91"/>
      <c r="J14" s="9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2.75" customHeight="1" x14ac:dyDescent="0.15">
      <c r="A15" s="14"/>
      <c r="B15" s="6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15">
      <c r="A16" s="14"/>
      <c r="B16" s="6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15">
      <c r="A17" s="14"/>
      <c r="B17" s="6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15">
      <c r="A18" s="14"/>
      <c r="B18" s="6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15">
      <c r="A19" s="14"/>
      <c r="B19" s="6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15">
      <c r="A20" s="14"/>
      <c r="B20" s="6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15">
      <c r="A21" s="14"/>
      <c r="B21" s="6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15">
      <c r="A22" s="14"/>
      <c r="B22" s="6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15">
      <c r="A23" s="14"/>
      <c r="B23" s="6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15">
      <c r="A24" s="14"/>
      <c r="B24" s="6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15">
      <c r="A25" s="14"/>
      <c r="B25" s="6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15">
      <c r="A26" s="14"/>
      <c r="B26" s="6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15">
      <c r="A27" s="14"/>
      <c r="B27" s="6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15">
      <c r="A28" s="14"/>
      <c r="B28" s="6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15">
      <c r="A29" s="14"/>
      <c r="B29" s="6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15">
      <c r="A30" s="14"/>
      <c r="B30" s="6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15">
      <c r="A31" s="14"/>
      <c r="B31" s="6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15">
      <c r="A32" s="14"/>
      <c r="B32" s="6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15">
      <c r="A33" s="14"/>
      <c r="B33" s="6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15">
      <c r="A34" s="14"/>
      <c r="B34" s="6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15">
      <c r="A35" s="14"/>
      <c r="B35" s="6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15">
      <c r="A36" s="14"/>
      <c r="B36" s="6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15">
      <c r="A37" s="14"/>
      <c r="B37" s="6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15">
      <c r="A38" s="14"/>
      <c r="B38" s="6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15">
      <c r="A39" s="14"/>
      <c r="B39" s="6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15">
      <c r="A40" s="14"/>
      <c r="B40" s="6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15">
      <c r="A41" s="14"/>
      <c r="B41" s="6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15">
      <c r="A42" s="14"/>
      <c r="B42" s="6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15">
      <c r="A43" s="14"/>
      <c r="B43" s="6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15">
      <c r="A44" s="14"/>
      <c r="B44" s="6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15">
      <c r="A45" s="14"/>
      <c r="B45" s="6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15">
      <c r="A46" s="14"/>
      <c r="B46" s="6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15">
      <c r="A47" s="14"/>
      <c r="B47" s="6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15">
      <c r="A48" s="14"/>
      <c r="B48" s="6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15">
      <c r="A49" s="14"/>
      <c r="B49" s="6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15">
      <c r="A50" s="14"/>
      <c r="B50" s="6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15">
      <c r="A51" s="14"/>
      <c r="B51" s="6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15">
      <c r="A52" s="14"/>
      <c r="B52" s="6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15">
      <c r="A53" s="14"/>
      <c r="B53" s="6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15">
      <c r="A54" s="14"/>
      <c r="B54" s="6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15">
      <c r="A55" s="14"/>
      <c r="B55" s="6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15">
      <c r="A56" s="14"/>
      <c r="B56" s="6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15">
      <c r="A57" s="14"/>
      <c r="B57" s="6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15">
      <c r="A58" s="14"/>
      <c r="B58" s="6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15">
      <c r="A59" s="14"/>
      <c r="B59" s="6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15">
      <c r="A60" s="14"/>
      <c r="B60" s="6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15">
      <c r="A61" s="14"/>
      <c r="B61" s="6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15">
      <c r="A62" s="14"/>
      <c r="B62" s="6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15">
      <c r="A63" s="14"/>
      <c r="B63" s="6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15">
      <c r="A64" s="14"/>
      <c r="B64" s="6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15">
      <c r="A65" s="14"/>
      <c r="B65" s="6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15">
      <c r="A66" s="14"/>
      <c r="B66" s="6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15">
      <c r="A67" s="14"/>
      <c r="B67" s="6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15">
      <c r="A68" s="14"/>
      <c r="B68" s="6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15">
      <c r="A69" s="14"/>
      <c r="B69" s="6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15">
      <c r="A70" s="14"/>
      <c r="B70" s="6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15">
      <c r="A71" s="14"/>
      <c r="B71" s="6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15">
      <c r="A72" s="14"/>
      <c r="B72" s="6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15">
      <c r="A73" s="14"/>
      <c r="B73" s="6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15">
      <c r="A74" s="14"/>
      <c r="B74" s="6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15">
      <c r="A75" s="14"/>
      <c r="B75" s="6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15">
      <c r="A76" s="14"/>
      <c r="B76" s="6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15">
      <c r="A77" s="14"/>
      <c r="B77" s="6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15">
      <c r="A78" s="14"/>
      <c r="B78" s="6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15">
      <c r="A79" s="14"/>
      <c r="B79" s="6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15">
      <c r="A80" s="14"/>
      <c r="B80" s="6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15">
      <c r="A81" s="14"/>
      <c r="B81" s="6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15">
      <c r="A82" s="14"/>
      <c r="B82" s="6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15">
      <c r="A83" s="14"/>
      <c r="B83" s="6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15">
      <c r="A84" s="14"/>
      <c r="B84" s="6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15">
      <c r="A85" s="14"/>
      <c r="B85" s="6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15">
      <c r="A86" s="14"/>
      <c r="B86" s="6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15">
      <c r="A87" s="14"/>
      <c r="B87" s="6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15">
      <c r="A88" s="14"/>
      <c r="B88" s="6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15">
      <c r="A89" s="14"/>
      <c r="B89" s="6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15">
      <c r="A90" s="14"/>
      <c r="B90" s="6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15">
      <c r="A91" s="14"/>
      <c r="B91" s="6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15">
      <c r="A92" s="14"/>
      <c r="B92" s="6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15">
      <c r="A93" s="14"/>
      <c r="B93" s="6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15">
      <c r="A94" s="14"/>
      <c r="B94" s="6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15">
      <c r="A95" s="14"/>
      <c r="B95" s="6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15">
      <c r="A96" s="14"/>
      <c r="B96" s="6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15">
      <c r="A97" s="14"/>
      <c r="B97" s="6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15">
      <c r="A98" s="14"/>
      <c r="B98" s="6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15">
      <c r="A99" s="14"/>
      <c r="B99" s="6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15">
      <c r="A100" s="14"/>
      <c r="B100" s="6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15">
      <c r="A101" s="14"/>
      <c r="B101" s="6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15">
      <c r="A102" s="14"/>
      <c r="B102" s="6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15">
      <c r="A103" s="14"/>
      <c r="B103" s="6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15">
      <c r="A104" s="14"/>
      <c r="B104" s="6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15">
      <c r="A105" s="14"/>
      <c r="B105" s="6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15">
      <c r="A106" s="14"/>
      <c r="B106" s="6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15">
      <c r="A107" s="14"/>
      <c r="B107" s="6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15">
      <c r="A108" s="14"/>
      <c r="B108" s="6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15">
      <c r="A109" s="14"/>
      <c r="B109" s="6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15">
      <c r="A110" s="14"/>
      <c r="B110" s="6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15">
      <c r="A111" s="14"/>
      <c r="B111" s="6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15">
      <c r="A112" s="14"/>
      <c r="B112" s="6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15">
      <c r="A113" s="14"/>
      <c r="B113" s="6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15">
      <c r="A114" s="14"/>
      <c r="B114" s="6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15">
      <c r="A115" s="14"/>
      <c r="B115" s="6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15">
      <c r="A116" s="14"/>
      <c r="B116" s="6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15">
      <c r="A117" s="14"/>
      <c r="B117" s="6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15">
      <c r="A118" s="14"/>
      <c r="B118" s="6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15">
      <c r="A119" s="14"/>
      <c r="B119" s="6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15">
      <c r="A120" s="14"/>
      <c r="B120" s="6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15">
      <c r="A121" s="14"/>
      <c r="B121" s="6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15">
      <c r="A122" s="14"/>
      <c r="B122" s="65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15">
      <c r="A123" s="14"/>
      <c r="B123" s="65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15">
      <c r="A124" s="14"/>
      <c r="B124" s="65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15">
      <c r="A125" s="14"/>
      <c r="B125" s="65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15">
      <c r="A126" s="14"/>
      <c r="B126" s="65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15">
      <c r="A127" s="14"/>
      <c r="B127" s="6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15">
      <c r="A128" s="14"/>
      <c r="B128" s="65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15">
      <c r="A129" s="14"/>
      <c r="B129" s="65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15">
      <c r="A130" s="14"/>
      <c r="B130" s="65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15">
      <c r="A131" s="14"/>
      <c r="B131" s="65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15">
      <c r="A132" s="14"/>
      <c r="B132" s="65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15">
      <c r="A133" s="14"/>
      <c r="B133" s="65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15">
      <c r="A134" s="14"/>
      <c r="B134" s="65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15">
      <c r="A135" s="14"/>
      <c r="B135" s="65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15">
      <c r="A136" s="14"/>
      <c r="B136" s="65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15">
      <c r="A137" s="14"/>
      <c r="B137" s="65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15">
      <c r="A138" s="14"/>
      <c r="B138" s="65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15">
      <c r="A139" s="14"/>
      <c r="B139" s="65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15">
      <c r="A140" s="14"/>
      <c r="B140" s="65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15">
      <c r="A141" s="14"/>
      <c r="B141" s="6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15">
      <c r="A142" s="14"/>
      <c r="B142" s="65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15">
      <c r="A143" s="14"/>
      <c r="B143" s="65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15">
      <c r="A144" s="14"/>
      <c r="B144" s="65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15">
      <c r="A145" s="14"/>
      <c r="B145" s="65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15">
      <c r="A146" s="14"/>
      <c r="B146" s="65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15">
      <c r="A147" s="14"/>
      <c r="B147" s="65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15">
      <c r="A148" s="14"/>
      <c r="B148" s="65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15">
      <c r="A149" s="14"/>
      <c r="B149" s="65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15">
      <c r="A150" s="14"/>
      <c r="B150" s="65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15">
      <c r="A151" s="14"/>
      <c r="B151" s="65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15">
      <c r="A152" s="14"/>
      <c r="B152" s="65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15">
      <c r="A153" s="14"/>
      <c r="B153" s="65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15">
      <c r="A154" s="14"/>
      <c r="B154" s="65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15">
      <c r="A155" s="14"/>
      <c r="B155" s="65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15">
      <c r="A156" s="14"/>
      <c r="B156" s="65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15">
      <c r="A157" s="14"/>
      <c r="B157" s="65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15">
      <c r="A158" s="14"/>
      <c r="B158" s="65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15">
      <c r="A159" s="14"/>
      <c r="B159" s="65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15">
      <c r="A160" s="14"/>
      <c r="B160" s="65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15">
      <c r="A161" s="14"/>
      <c r="B161" s="65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15">
      <c r="A162" s="14"/>
      <c r="B162" s="65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15">
      <c r="A163" s="14"/>
      <c r="B163" s="65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15">
      <c r="A164" s="14"/>
      <c r="B164" s="65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15">
      <c r="A165" s="14"/>
      <c r="B165" s="65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15">
      <c r="A166" s="14"/>
      <c r="B166" s="65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15">
      <c r="A167" s="14"/>
      <c r="B167" s="65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15">
      <c r="A168" s="14"/>
      <c r="B168" s="65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15">
      <c r="A169" s="14"/>
      <c r="B169" s="65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15">
      <c r="A170" s="14"/>
      <c r="B170" s="65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15">
      <c r="A171" s="14"/>
      <c r="B171" s="65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15">
      <c r="A172" s="14"/>
      <c r="B172" s="65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15">
      <c r="A173" s="14"/>
      <c r="B173" s="65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15">
      <c r="A174" s="14"/>
      <c r="B174" s="65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15">
      <c r="A175" s="14"/>
      <c r="B175" s="65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15">
      <c r="A176" s="14"/>
      <c r="B176" s="65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15">
      <c r="A177" s="14"/>
      <c r="B177" s="65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15">
      <c r="A178" s="14"/>
      <c r="B178" s="65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15">
      <c r="A179" s="14"/>
      <c r="B179" s="65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15">
      <c r="A180" s="14"/>
      <c r="B180" s="65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15">
      <c r="A181" s="14"/>
      <c r="B181" s="65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15">
      <c r="A182" s="14"/>
      <c r="B182" s="65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15">
      <c r="A183" s="14"/>
      <c r="B183" s="65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15">
      <c r="A184" s="14"/>
      <c r="B184" s="65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15">
      <c r="A185" s="14"/>
      <c r="B185" s="65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15">
      <c r="A186" s="14"/>
      <c r="B186" s="65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15">
      <c r="A187" s="14"/>
      <c r="B187" s="65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15">
      <c r="A188" s="14"/>
      <c r="B188" s="65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15">
      <c r="A189" s="14"/>
      <c r="B189" s="65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15">
      <c r="A190" s="14"/>
      <c r="B190" s="65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15">
      <c r="A191" s="14"/>
      <c r="B191" s="65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15">
      <c r="A192" s="14"/>
      <c r="B192" s="65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15">
      <c r="A193" s="14"/>
      <c r="B193" s="65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15">
      <c r="A194" s="14"/>
      <c r="B194" s="65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15">
      <c r="A195" s="14"/>
      <c r="B195" s="65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15">
      <c r="A196" s="14"/>
      <c r="B196" s="65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15">
      <c r="A197" s="14"/>
      <c r="B197" s="65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15">
      <c r="A198" s="14"/>
      <c r="B198" s="65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15">
      <c r="A199" s="14"/>
      <c r="B199" s="65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15">
      <c r="A200" s="14"/>
      <c r="B200" s="65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15">
      <c r="A201" s="14"/>
      <c r="B201" s="65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15">
      <c r="A202" s="14"/>
      <c r="B202" s="65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15">
      <c r="A203" s="14"/>
      <c r="B203" s="65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15">
      <c r="A204" s="14"/>
      <c r="B204" s="65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15">
      <c r="A205" s="14"/>
      <c r="B205" s="65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15">
      <c r="A206" s="14"/>
      <c r="B206" s="65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15">
      <c r="A207" s="14"/>
      <c r="B207" s="65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15">
      <c r="A208" s="14"/>
      <c r="B208" s="65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15">
      <c r="A209" s="14"/>
      <c r="B209" s="65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15">
      <c r="A210" s="14"/>
      <c r="B210" s="65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15">
      <c r="A211" s="14"/>
      <c r="B211" s="65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15">
      <c r="A212" s="14"/>
      <c r="B212" s="65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15">
      <c r="A213" s="14"/>
      <c r="B213" s="65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15">
      <c r="A214" s="14"/>
      <c r="B214" s="65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15">
      <c r="A215" s="14"/>
      <c r="B215" s="65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15">
      <c r="A216" s="14"/>
      <c r="B216" s="65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15">
      <c r="A217" s="14"/>
      <c r="B217" s="65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15">
      <c r="A218" s="14"/>
      <c r="B218" s="65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15">
      <c r="A219" s="14"/>
      <c r="B219" s="65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15">
      <c r="A220" s="14"/>
      <c r="B220" s="65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15">
      <c r="A221" s="14"/>
      <c r="B221" s="65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15">
      <c r="A222" s="14"/>
      <c r="B222" s="65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15">
      <c r="A223" s="14"/>
      <c r="B223" s="65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15">
      <c r="A224" s="14"/>
      <c r="B224" s="65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15">
      <c r="A225" s="14"/>
      <c r="B225" s="65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15">
      <c r="A226" s="14"/>
      <c r="B226" s="65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15">
      <c r="A227" s="14"/>
      <c r="B227" s="65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15">
      <c r="A228" s="14"/>
      <c r="B228" s="65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15">
      <c r="A229" s="14"/>
      <c r="B229" s="65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15">
      <c r="A230" s="14"/>
      <c r="B230" s="65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15">
      <c r="A231" s="14"/>
      <c r="B231" s="65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15">
      <c r="A232" s="14"/>
      <c r="B232" s="65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15">
      <c r="A233" s="14"/>
      <c r="B233" s="65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15">
      <c r="A234" s="14"/>
      <c r="B234" s="65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15">
      <c r="A235" s="14"/>
      <c r="B235" s="65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15">
      <c r="A236" s="14"/>
      <c r="B236" s="65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15">
      <c r="A237" s="14"/>
      <c r="B237" s="65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15">
      <c r="A238" s="14"/>
      <c r="B238" s="65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15">
      <c r="A239" s="14"/>
      <c r="B239" s="65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15">
      <c r="A240" s="14"/>
      <c r="B240" s="65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15">
      <c r="A241" s="14"/>
      <c r="B241" s="65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15">
      <c r="A242" s="14"/>
      <c r="B242" s="65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15">
      <c r="A243" s="14"/>
      <c r="B243" s="65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15">
      <c r="A244" s="14"/>
      <c r="B244" s="65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15">
      <c r="A245" s="14"/>
      <c r="B245" s="6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15">
      <c r="A246" s="14"/>
      <c r="B246" s="65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15">
      <c r="A247" s="14"/>
      <c r="B247" s="65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15">
      <c r="A248" s="14"/>
      <c r="B248" s="6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15">
      <c r="A249" s="14"/>
      <c r="B249" s="65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15">
      <c r="A250" s="14"/>
      <c r="B250" s="65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15">
      <c r="A251" s="14"/>
      <c r="B251" s="65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15">
      <c r="A252" s="14"/>
      <c r="B252" s="65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15">
      <c r="A253" s="14"/>
      <c r="B253" s="65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15">
      <c r="A254" s="14"/>
      <c r="B254" s="65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15">
      <c r="A255" s="14"/>
      <c r="B255" s="65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15">
      <c r="A256" s="14"/>
      <c r="B256" s="65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15">
      <c r="A257" s="14"/>
      <c r="B257" s="65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15">
      <c r="A258" s="14"/>
      <c r="B258" s="65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15">
      <c r="A259" s="14"/>
      <c r="B259" s="65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15">
      <c r="A260" s="14"/>
      <c r="B260" s="65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15">
      <c r="A261" s="14"/>
      <c r="B261" s="65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15">
      <c r="A262" s="14"/>
      <c r="B262" s="65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15">
      <c r="A263" s="14"/>
      <c r="B263" s="65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15">
      <c r="A264" s="14"/>
      <c r="B264" s="65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15">
      <c r="A265" s="14"/>
      <c r="B265" s="65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15">
      <c r="A266" s="14"/>
      <c r="B266" s="65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15">
      <c r="A267" s="14"/>
      <c r="B267" s="65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15">
      <c r="A268" s="14"/>
      <c r="B268" s="65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15">
      <c r="A269" s="14"/>
      <c r="B269" s="65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15">
      <c r="A270" s="14"/>
      <c r="B270" s="65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15">
      <c r="A271" s="14"/>
      <c r="B271" s="65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15">
      <c r="A272" s="14"/>
      <c r="B272" s="65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15">
      <c r="A273" s="14"/>
      <c r="B273" s="65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15">
      <c r="A274" s="14"/>
      <c r="B274" s="65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15">
      <c r="A275" s="14"/>
      <c r="B275" s="65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15">
      <c r="A276" s="14"/>
      <c r="B276" s="65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15">
      <c r="A277" s="14"/>
      <c r="B277" s="65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15">
      <c r="A278" s="14"/>
      <c r="B278" s="65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15">
      <c r="A279" s="14"/>
      <c r="B279" s="65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15">
      <c r="A280" s="14"/>
      <c r="B280" s="65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15">
      <c r="A281" s="14"/>
      <c r="B281" s="65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15">
      <c r="A282" s="14"/>
      <c r="B282" s="65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15">
      <c r="A283" s="14"/>
      <c r="B283" s="65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15">
      <c r="A284" s="14"/>
      <c r="B284" s="65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15">
      <c r="A285" s="14"/>
      <c r="B285" s="65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15">
      <c r="A286" s="14"/>
      <c r="B286" s="65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15">
      <c r="A287" s="14"/>
      <c r="B287" s="65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15">
      <c r="A288" s="14"/>
      <c r="B288" s="65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15">
      <c r="A289" s="14"/>
      <c r="B289" s="65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15">
      <c r="A290" s="14"/>
      <c r="B290" s="65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15">
      <c r="A291" s="14"/>
      <c r="B291" s="65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15">
      <c r="A292" s="14"/>
      <c r="B292" s="65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15">
      <c r="A293" s="14"/>
      <c r="B293" s="65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15">
      <c r="A294" s="14"/>
      <c r="B294" s="65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15">
      <c r="A295" s="14"/>
      <c r="B295" s="65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15">
      <c r="A296" s="14"/>
      <c r="B296" s="65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15">
      <c r="A297" s="14"/>
      <c r="B297" s="65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15">
      <c r="A298" s="14"/>
      <c r="B298" s="65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15">
      <c r="A299" s="14"/>
      <c r="B299" s="65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15">
      <c r="A300" s="14"/>
      <c r="B300" s="65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15">
      <c r="A301" s="14"/>
      <c r="B301" s="65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15">
      <c r="A302" s="14"/>
      <c r="B302" s="65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15">
      <c r="A303" s="14"/>
      <c r="B303" s="65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15">
      <c r="A304" s="14"/>
      <c r="B304" s="65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15">
      <c r="A305" s="14"/>
      <c r="B305" s="65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15">
      <c r="A306" s="14"/>
      <c r="B306" s="65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15">
      <c r="A307" s="14"/>
      <c r="B307" s="65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15">
      <c r="A308" s="14"/>
      <c r="B308" s="65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15">
      <c r="A309" s="14"/>
      <c r="B309" s="65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15">
      <c r="A310" s="14"/>
      <c r="B310" s="65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15">
      <c r="A311" s="14"/>
      <c r="B311" s="65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15">
      <c r="A312" s="14"/>
      <c r="B312" s="65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15">
      <c r="A313" s="14"/>
      <c r="B313" s="65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15">
      <c r="A314" s="14"/>
      <c r="B314" s="65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15">
      <c r="A315" s="14"/>
      <c r="B315" s="65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15">
      <c r="A316" s="14"/>
      <c r="B316" s="65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15">
      <c r="A317" s="14"/>
      <c r="B317" s="65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15">
      <c r="A318" s="14"/>
      <c r="B318" s="65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15">
      <c r="A319" s="14"/>
      <c r="B319" s="65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15">
      <c r="A320" s="14"/>
      <c r="B320" s="65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15">
      <c r="A321" s="14"/>
      <c r="B321" s="65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15">
      <c r="A322" s="14"/>
      <c r="B322" s="65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15">
      <c r="A323" s="14"/>
      <c r="B323" s="65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15">
      <c r="A324" s="14"/>
      <c r="B324" s="65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15">
      <c r="A325" s="14"/>
      <c r="B325" s="65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15">
      <c r="A326" s="14"/>
      <c r="B326" s="65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15">
      <c r="A327" s="14"/>
      <c r="B327" s="65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15">
      <c r="A328" s="14"/>
      <c r="B328" s="65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15">
      <c r="A329" s="14"/>
      <c r="B329" s="65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15">
      <c r="A330" s="14"/>
      <c r="B330" s="65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15">
      <c r="A331" s="14"/>
      <c r="B331" s="65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15">
      <c r="A332" s="14"/>
      <c r="B332" s="65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15">
      <c r="A333" s="14"/>
      <c r="B333" s="65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15">
      <c r="A334" s="14"/>
      <c r="B334" s="65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15">
      <c r="A335" s="14"/>
      <c r="B335" s="65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15">
      <c r="A336" s="14"/>
      <c r="B336" s="65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15">
      <c r="A337" s="14"/>
      <c r="B337" s="65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15">
      <c r="A338" s="14"/>
      <c r="B338" s="65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15">
      <c r="A339" s="14"/>
      <c r="B339" s="65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15">
      <c r="A340" s="14"/>
      <c r="B340" s="65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15">
      <c r="A341" s="14"/>
      <c r="B341" s="65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15">
      <c r="A342" s="14"/>
      <c r="B342" s="65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15">
      <c r="A343" s="14"/>
      <c r="B343" s="65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15">
      <c r="A344" s="14"/>
      <c r="B344" s="65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15">
      <c r="A345" s="14"/>
      <c r="B345" s="65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15">
      <c r="A346" s="14"/>
      <c r="B346" s="65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15">
      <c r="A347" s="14"/>
      <c r="B347" s="65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15">
      <c r="A348" s="14"/>
      <c r="B348" s="65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15">
      <c r="A349" s="14"/>
      <c r="B349" s="65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15">
      <c r="A350" s="14"/>
      <c r="B350" s="65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15">
      <c r="A351" s="14"/>
      <c r="B351" s="65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15">
      <c r="A352" s="14"/>
      <c r="B352" s="65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15">
      <c r="A353" s="14"/>
      <c r="B353" s="65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15">
      <c r="A354" s="14"/>
      <c r="B354" s="65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15">
      <c r="A355" s="14"/>
      <c r="B355" s="65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15">
      <c r="A356" s="14"/>
      <c r="B356" s="65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15">
      <c r="A357" s="14"/>
      <c r="B357" s="65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15">
      <c r="A358" s="14"/>
      <c r="B358" s="65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15">
      <c r="A359" s="14"/>
      <c r="B359" s="65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15">
      <c r="A360" s="14"/>
      <c r="B360" s="65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15">
      <c r="A361" s="14"/>
      <c r="B361" s="65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15">
      <c r="A362" s="14"/>
      <c r="B362" s="65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15">
      <c r="A363" s="14"/>
      <c r="B363" s="65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15">
      <c r="A364" s="14"/>
      <c r="B364" s="65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15">
      <c r="A365" s="14"/>
      <c r="B365" s="65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15">
      <c r="A366" s="14"/>
      <c r="B366" s="65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15">
      <c r="A367" s="14"/>
      <c r="B367" s="65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15">
      <c r="A368" s="14"/>
      <c r="B368" s="65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15">
      <c r="A369" s="14"/>
      <c r="B369" s="65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15">
      <c r="A370" s="14"/>
      <c r="B370" s="65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15">
      <c r="A371" s="14"/>
      <c r="B371" s="65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15">
      <c r="A372" s="14"/>
      <c r="B372" s="65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15">
      <c r="A373" s="14"/>
      <c r="B373" s="65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15">
      <c r="A374" s="14"/>
      <c r="B374" s="65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15">
      <c r="A375" s="14"/>
      <c r="B375" s="65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15">
      <c r="A376" s="14"/>
      <c r="B376" s="65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15">
      <c r="A377" s="14"/>
      <c r="B377" s="65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15">
      <c r="A378" s="14"/>
      <c r="B378" s="65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15">
      <c r="A379" s="14"/>
      <c r="B379" s="65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15">
      <c r="A380" s="14"/>
      <c r="B380" s="65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15">
      <c r="A381" s="14"/>
      <c r="B381" s="65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15">
      <c r="A382" s="14"/>
      <c r="B382" s="65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15">
      <c r="A383" s="14"/>
      <c r="B383" s="65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15">
      <c r="A384" s="14"/>
      <c r="B384" s="65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15">
      <c r="A385" s="14"/>
      <c r="B385" s="65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15">
      <c r="A386" s="14"/>
      <c r="B386" s="65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15">
      <c r="A387" s="14"/>
      <c r="B387" s="65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15">
      <c r="A388" s="14"/>
      <c r="B388" s="65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15">
      <c r="A389" s="14"/>
      <c r="B389" s="65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15">
      <c r="A390" s="14"/>
      <c r="B390" s="65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15">
      <c r="A391" s="14"/>
      <c r="B391" s="65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15">
      <c r="A392" s="14"/>
      <c r="B392" s="65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15">
      <c r="A393" s="14"/>
      <c r="B393" s="65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15">
      <c r="A394" s="14"/>
      <c r="B394" s="65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15">
      <c r="A395" s="14"/>
      <c r="B395" s="65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15">
      <c r="A396" s="14"/>
      <c r="B396" s="65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15">
      <c r="A397" s="14"/>
      <c r="B397" s="65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15">
      <c r="A398" s="14"/>
      <c r="B398" s="65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15">
      <c r="A399" s="14"/>
      <c r="B399" s="65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15">
      <c r="A400" s="14"/>
      <c r="B400" s="65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15">
      <c r="A401" s="14"/>
      <c r="B401" s="65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15">
      <c r="A402" s="14"/>
      <c r="B402" s="65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15">
      <c r="A403" s="14"/>
      <c r="B403" s="65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15">
      <c r="A404" s="14"/>
      <c r="B404" s="65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15">
      <c r="A405" s="14"/>
      <c r="B405" s="65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15">
      <c r="A406" s="14"/>
      <c r="B406" s="65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15">
      <c r="A407" s="14"/>
      <c r="B407" s="65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15">
      <c r="A408" s="14"/>
      <c r="B408" s="65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15">
      <c r="A409" s="14"/>
      <c r="B409" s="65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15">
      <c r="A410" s="14"/>
      <c r="B410" s="65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15">
      <c r="A411" s="14"/>
      <c r="B411" s="65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15">
      <c r="A412" s="14"/>
      <c r="B412" s="65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15">
      <c r="A413" s="14"/>
      <c r="B413" s="65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15">
      <c r="A414" s="14"/>
      <c r="B414" s="65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15">
      <c r="A415" s="14"/>
      <c r="B415" s="65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15">
      <c r="A416" s="14"/>
      <c r="B416" s="65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15">
      <c r="A417" s="14"/>
      <c r="B417" s="65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15">
      <c r="A418" s="14"/>
      <c r="B418" s="65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15">
      <c r="A419" s="14"/>
      <c r="B419" s="65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15">
      <c r="A420" s="14"/>
      <c r="B420" s="65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15">
      <c r="A421" s="14"/>
      <c r="B421" s="65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15">
      <c r="A422" s="14"/>
      <c r="B422" s="65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15">
      <c r="A423" s="14"/>
      <c r="B423" s="65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15">
      <c r="A424" s="14"/>
      <c r="B424" s="65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15">
      <c r="A425" s="14"/>
      <c r="B425" s="65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15">
      <c r="A426" s="14"/>
      <c r="B426" s="65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15">
      <c r="A427" s="14"/>
      <c r="B427" s="65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15">
      <c r="A428" s="14"/>
      <c r="B428" s="65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15">
      <c r="A429" s="14"/>
      <c r="B429" s="65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15">
      <c r="A430" s="14"/>
      <c r="B430" s="65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15">
      <c r="A431" s="14"/>
      <c r="B431" s="65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15">
      <c r="A432" s="14"/>
      <c r="B432" s="65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15">
      <c r="A433" s="14"/>
      <c r="B433" s="65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15">
      <c r="A434" s="14"/>
      <c r="B434" s="65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15">
      <c r="A435" s="14"/>
      <c r="B435" s="65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15">
      <c r="A436" s="14"/>
      <c r="B436" s="65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15">
      <c r="A437" s="14"/>
      <c r="B437" s="65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15">
      <c r="A438" s="14"/>
      <c r="B438" s="65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15">
      <c r="A439" s="14"/>
      <c r="B439" s="65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15">
      <c r="A440" s="14"/>
      <c r="B440" s="65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15">
      <c r="A441" s="14"/>
      <c r="B441" s="65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15">
      <c r="A442" s="14"/>
      <c r="B442" s="65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15">
      <c r="A443" s="14"/>
      <c r="B443" s="65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15">
      <c r="A444" s="14"/>
      <c r="B444" s="65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15">
      <c r="A445" s="14"/>
      <c r="B445" s="65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15">
      <c r="A446" s="14"/>
      <c r="B446" s="65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15">
      <c r="A447" s="14"/>
      <c r="B447" s="65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15">
      <c r="A448" s="14"/>
      <c r="B448" s="65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15">
      <c r="A449" s="14"/>
      <c r="B449" s="65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15">
      <c r="A450" s="14"/>
      <c r="B450" s="65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15">
      <c r="A451" s="14"/>
      <c r="B451" s="65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15">
      <c r="A452" s="14"/>
      <c r="B452" s="65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15">
      <c r="A453" s="14"/>
      <c r="B453" s="65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15">
      <c r="A454" s="14"/>
      <c r="B454" s="65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15">
      <c r="A455" s="14"/>
      <c r="B455" s="65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15">
      <c r="A456" s="14"/>
      <c r="B456" s="65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15">
      <c r="A457" s="14"/>
      <c r="B457" s="65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15">
      <c r="A458" s="14"/>
      <c r="B458" s="65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15">
      <c r="A459" s="14"/>
      <c r="B459" s="65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15">
      <c r="A460" s="14"/>
      <c r="B460" s="65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15">
      <c r="A461" s="14"/>
      <c r="B461" s="65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15">
      <c r="A462" s="14"/>
      <c r="B462" s="65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15">
      <c r="A463" s="14"/>
      <c r="B463" s="65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15">
      <c r="A464" s="14"/>
      <c r="B464" s="65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15">
      <c r="A465" s="14"/>
      <c r="B465" s="65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15">
      <c r="A466" s="14"/>
      <c r="B466" s="65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15">
      <c r="A467" s="14"/>
      <c r="B467" s="65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15">
      <c r="A468" s="14"/>
      <c r="B468" s="65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15">
      <c r="A469" s="14"/>
      <c r="B469" s="65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15">
      <c r="A470" s="14"/>
      <c r="B470" s="65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15">
      <c r="A471" s="14"/>
      <c r="B471" s="65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15">
      <c r="A472" s="14"/>
      <c r="B472" s="65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15">
      <c r="A473" s="14"/>
      <c r="B473" s="65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15">
      <c r="A474" s="14"/>
      <c r="B474" s="65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15">
      <c r="A475" s="14"/>
      <c r="B475" s="65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15">
      <c r="A476" s="14"/>
      <c r="B476" s="65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15">
      <c r="A477" s="14"/>
      <c r="B477" s="65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15">
      <c r="A478" s="14"/>
      <c r="B478" s="65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15">
      <c r="A479" s="14"/>
      <c r="B479" s="65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15">
      <c r="A480" s="14"/>
      <c r="B480" s="65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15">
      <c r="A481" s="14"/>
      <c r="B481" s="65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15">
      <c r="A482" s="14"/>
      <c r="B482" s="65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15">
      <c r="A483" s="14"/>
      <c r="B483" s="65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15">
      <c r="A484" s="14"/>
      <c r="B484" s="65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15">
      <c r="A485" s="14"/>
      <c r="B485" s="65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15">
      <c r="A486" s="14"/>
      <c r="B486" s="65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15">
      <c r="A487" s="14"/>
      <c r="B487" s="65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15">
      <c r="A488" s="14"/>
      <c r="B488" s="65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15">
      <c r="A489" s="14"/>
      <c r="B489" s="65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15">
      <c r="A490" s="14"/>
      <c r="B490" s="65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15">
      <c r="A491" s="14"/>
      <c r="B491" s="65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15">
      <c r="A492" s="14"/>
      <c r="B492" s="65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15">
      <c r="A493" s="14"/>
      <c r="B493" s="65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15">
      <c r="A494" s="14"/>
      <c r="B494" s="65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15">
      <c r="A495" s="14"/>
      <c r="B495" s="65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15">
      <c r="A496" s="14"/>
      <c r="B496" s="65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15">
      <c r="A497" s="14"/>
      <c r="B497" s="65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15">
      <c r="A498" s="14"/>
      <c r="B498" s="65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15">
      <c r="A499" s="14"/>
      <c r="B499" s="65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15">
      <c r="A500" s="14"/>
      <c r="B500" s="65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15">
      <c r="A501" s="14"/>
      <c r="B501" s="65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15">
      <c r="A502" s="14"/>
      <c r="B502" s="65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15">
      <c r="A503" s="14"/>
      <c r="B503" s="65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15">
      <c r="A504" s="14"/>
      <c r="B504" s="65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15">
      <c r="A505" s="14"/>
      <c r="B505" s="65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15">
      <c r="A506" s="14"/>
      <c r="B506" s="65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15">
      <c r="A507" s="14"/>
      <c r="B507" s="65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15">
      <c r="A508" s="14"/>
      <c r="B508" s="65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15">
      <c r="A509" s="14"/>
      <c r="B509" s="65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15">
      <c r="A510" s="14"/>
      <c r="B510" s="65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15">
      <c r="A511" s="14"/>
      <c r="B511" s="65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15">
      <c r="A512" s="14"/>
      <c r="B512" s="65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15">
      <c r="A513" s="14"/>
      <c r="B513" s="65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15">
      <c r="A514" s="14"/>
      <c r="B514" s="65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15">
      <c r="A515" s="14"/>
      <c r="B515" s="65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15">
      <c r="A516" s="14"/>
      <c r="B516" s="65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15">
      <c r="A517" s="14"/>
      <c r="B517" s="65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15">
      <c r="A518" s="14"/>
      <c r="B518" s="65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15">
      <c r="A519" s="14"/>
      <c r="B519" s="65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15">
      <c r="A520" s="14"/>
      <c r="B520" s="65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15">
      <c r="A521" s="14"/>
      <c r="B521" s="65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15">
      <c r="A522" s="14"/>
      <c r="B522" s="65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15">
      <c r="A523" s="14"/>
      <c r="B523" s="65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15">
      <c r="A524" s="14"/>
      <c r="B524" s="65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15">
      <c r="A525" s="14"/>
      <c r="B525" s="65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15">
      <c r="A526" s="14"/>
      <c r="B526" s="65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15">
      <c r="A527" s="14"/>
      <c r="B527" s="65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15">
      <c r="A528" s="14"/>
      <c r="B528" s="65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15">
      <c r="A529" s="14"/>
      <c r="B529" s="65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15">
      <c r="A530" s="14"/>
      <c r="B530" s="65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15">
      <c r="A531" s="14"/>
      <c r="B531" s="65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15">
      <c r="A532" s="14"/>
      <c r="B532" s="65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15">
      <c r="A533" s="14"/>
      <c r="B533" s="65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15">
      <c r="A534" s="14"/>
      <c r="B534" s="65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15">
      <c r="A535" s="14"/>
      <c r="B535" s="65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15">
      <c r="A536" s="14"/>
      <c r="B536" s="65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15">
      <c r="A537" s="14"/>
      <c r="B537" s="65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15">
      <c r="A538" s="14"/>
      <c r="B538" s="65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15">
      <c r="A539" s="14"/>
      <c r="B539" s="65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15">
      <c r="A540" s="14"/>
      <c r="B540" s="65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15">
      <c r="A541" s="14"/>
      <c r="B541" s="65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15">
      <c r="A542" s="14"/>
      <c r="B542" s="65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15">
      <c r="A543" s="14"/>
      <c r="B543" s="65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15">
      <c r="A544" s="14"/>
      <c r="B544" s="65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15">
      <c r="A545" s="14"/>
      <c r="B545" s="65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15">
      <c r="A546" s="14"/>
      <c r="B546" s="65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15">
      <c r="A547" s="14"/>
      <c r="B547" s="65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15">
      <c r="A548" s="14"/>
      <c r="B548" s="65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15">
      <c r="A549" s="14"/>
      <c r="B549" s="65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15">
      <c r="A550" s="14"/>
      <c r="B550" s="65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15">
      <c r="A551" s="14"/>
      <c r="B551" s="65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15">
      <c r="A552" s="14"/>
      <c r="B552" s="65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15">
      <c r="A553" s="14"/>
      <c r="B553" s="65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15">
      <c r="A554" s="14"/>
      <c r="B554" s="65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15">
      <c r="A555" s="14"/>
      <c r="B555" s="65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15">
      <c r="A556" s="14"/>
      <c r="B556" s="65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15">
      <c r="A557" s="14"/>
      <c r="B557" s="65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15">
      <c r="A558" s="14"/>
      <c r="B558" s="65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15">
      <c r="A559" s="14"/>
      <c r="B559" s="65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15">
      <c r="A560" s="14"/>
      <c r="B560" s="65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15">
      <c r="A561" s="14"/>
      <c r="B561" s="65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15">
      <c r="A562" s="14"/>
      <c r="B562" s="65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15">
      <c r="A563" s="14"/>
      <c r="B563" s="65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15">
      <c r="A564" s="14"/>
      <c r="B564" s="65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15">
      <c r="A565" s="14"/>
      <c r="B565" s="65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15">
      <c r="A566" s="14"/>
      <c r="B566" s="65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15">
      <c r="A567" s="14"/>
      <c r="B567" s="65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15">
      <c r="A568" s="14"/>
      <c r="B568" s="65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15">
      <c r="A569" s="14"/>
      <c r="B569" s="65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15">
      <c r="A570" s="14"/>
      <c r="B570" s="65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15">
      <c r="A571" s="14"/>
      <c r="B571" s="65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15">
      <c r="A572" s="14"/>
      <c r="B572" s="65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15">
      <c r="A573" s="14"/>
      <c r="B573" s="65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15">
      <c r="A574" s="14"/>
      <c r="B574" s="65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15">
      <c r="A575" s="14"/>
      <c r="B575" s="65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15">
      <c r="A576" s="14"/>
      <c r="B576" s="65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15">
      <c r="A577" s="14"/>
      <c r="B577" s="65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15">
      <c r="A578" s="14"/>
      <c r="B578" s="65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15">
      <c r="A579" s="14"/>
      <c r="B579" s="65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15">
      <c r="A580" s="14"/>
      <c r="B580" s="65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15">
      <c r="A581" s="14"/>
      <c r="B581" s="65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15">
      <c r="A582" s="14"/>
      <c r="B582" s="65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15">
      <c r="A583" s="14"/>
      <c r="B583" s="65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15">
      <c r="A584" s="14"/>
      <c r="B584" s="65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15">
      <c r="A585" s="14"/>
      <c r="B585" s="65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15">
      <c r="A586" s="14"/>
      <c r="B586" s="65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15">
      <c r="A587" s="14"/>
      <c r="B587" s="65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15">
      <c r="A588" s="14"/>
      <c r="B588" s="65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15">
      <c r="A589" s="14"/>
      <c r="B589" s="65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15">
      <c r="A590" s="14"/>
      <c r="B590" s="65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15">
      <c r="A591" s="14"/>
      <c r="B591" s="65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15">
      <c r="A592" s="14"/>
      <c r="B592" s="65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15">
      <c r="A593" s="14"/>
      <c r="B593" s="65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15">
      <c r="A594" s="14"/>
      <c r="B594" s="65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15">
      <c r="A595" s="14"/>
      <c r="B595" s="65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15">
      <c r="A596" s="14"/>
      <c r="B596" s="65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15">
      <c r="A597" s="14"/>
      <c r="B597" s="65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15">
      <c r="A598" s="14"/>
      <c r="B598" s="65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15">
      <c r="A599" s="14"/>
      <c r="B599" s="65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15">
      <c r="A600" s="14"/>
      <c r="B600" s="65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15">
      <c r="A601" s="14"/>
      <c r="B601" s="65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15">
      <c r="A602" s="14"/>
      <c r="B602" s="65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15">
      <c r="A603" s="14"/>
      <c r="B603" s="65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15">
      <c r="A604" s="14"/>
      <c r="B604" s="65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15">
      <c r="A605" s="14"/>
      <c r="B605" s="65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15">
      <c r="A606" s="14"/>
      <c r="B606" s="65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15">
      <c r="A607" s="14"/>
      <c r="B607" s="65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15">
      <c r="A608" s="14"/>
      <c r="B608" s="65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15">
      <c r="A609" s="14"/>
      <c r="B609" s="65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15">
      <c r="A610" s="14"/>
      <c r="B610" s="65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15">
      <c r="A611" s="14"/>
      <c r="B611" s="65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15">
      <c r="A612" s="14"/>
      <c r="B612" s="65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15">
      <c r="A613" s="14"/>
      <c r="B613" s="65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15">
      <c r="A614" s="14"/>
      <c r="B614" s="65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15">
      <c r="A615" s="14"/>
      <c r="B615" s="65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15">
      <c r="A616" s="14"/>
      <c r="B616" s="65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15">
      <c r="A617" s="14"/>
      <c r="B617" s="65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15">
      <c r="A618" s="14"/>
      <c r="B618" s="65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15">
      <c r="A619" s="14"/>
      <c r="B619" s="65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15">
      <c r="A620" s="14"/>
      <c r="B620" s="65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15">
      <c r="A621" s="14"/>
      <c r="B621" s="65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15">
      <c r="A622" s="14"/>
      <c r="B622" s="65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15">
      <c r="A623" s="14"/>
      <c r="B623" s="65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15">
      <c r="A624" s="14"/>
      <c r="B624" s="65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15">
      <c r="A625" s="14"/>
      <c r="B625" s="65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15">
      <c r="A626" s="14"/>
      <c r="B626" s="65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15">
      <c r="A627" s="14"/>
      <c r="B627" s="65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15">
      <c r="A628" s="14"/>
      <c r="B628" s="65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15">
      <c r="A629" s="14"/>
      <c r="B629" s="65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15">
      <c r="A630" s="14"/>
      <c r="B630" s="65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15">
      <c r="A631" s="14"/>
      <c r="B631" s="65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15">
      <c r="A632" s="14"/>
      <c r="B632" s="65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15">
      <c r="A633" s="14"/>
      <c r="B633" s="65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15">
      <c r="A634" s="14"/>
      <c r="B634" s="65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15">
      <c r="A635" s="14"/>
      <c r="B635" s="65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15">
      <c r="A636" s="14"/>
      <c r="B636" s="65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15">
      <c r="A637" s="14"/>
      <c r="B637" s="65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15">
      <c r="A638" s="14"/>
      <c r="B638" s="65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15">
      <c r="A639" s="14"/>
      <c r="B639" s="65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15">
      <c r="A640" s="14"/>
      <c r="B640" s="65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15">
      <c r="A641" s="14"/>
      <c r="B641" s="65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15">
      <c r="A642" s="14"/>
      <c r="B642" s="65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15">
      <c r="A643" s="14"/>
      <c r="B643" s="65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15">
      <c r="A644" s="14"/>
      <c r="B644" s="65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15">
      <c r="A645" s="14"/>
      <c r="B645" s="65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15">
      <c r="A646" s="14"/>
      <c r="B646" s="65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15">
      <c r="A647" s="14"/>
      <c r="B647" s="65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15">
      <c r="A648" s="14"/>
      <c r="B648" s="65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15">
      <c r="A649" s="14"/>
      <c r="B649" s="65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15">
      <c r="A650" s="14"/>
      <c r="B650" s="65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15">
      <c r="A651" s="14"/>
      <c r="B651" s="65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15">
      <c r="A652" s="14"/>
      <c r="B652" s="65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15">
      <c r="A653" s="14"/>
      <c r="B653" s="65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15">
      <c r="A654" s="14"/>
      <c r="B654" s="65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15">
      <c r="A655" s="14"/>
      <c r="B655" s="65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15">
      <c r="A656" s="14"/>
      <c r="B656" s="65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15">
      <c r="A657" s="14"/>
      <c r="B657" s="65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15">
      <c r="A658" s="14"/>
      <c r="B658" s="65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15">
      <c r="A659" s="14"/>
      <c r="B659" s="65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15">
      <c r="A660" s="14"/>
      <c r="B660" s="65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15">
      <c r="A661" s="14"/>
      <c r="B661" s="65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15">
      <c r="A662" s="14"/>
      <c r="B662" s="65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15">
      <c r="A663" s="14"/>
      <c r="B663" s="65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15">
      <c r="A664" s="14"/>
      <c r="B664" s="65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15">
      <c r="A665" s="14"/>
      <c r="B665" s="65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15">
      <c r="A666" s="14"/>
      <c r="B666" s="65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15">
      <c r="A667" s="14"/>
      <c r="B667" s="65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15">
      <c r="A668" s="14"/>
      <c r="B668" s="65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15">
      <c r="A669" s="14"/>
      <c r="B669" s="65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15">
      <c r="A670" s="14"/>
      <c r="B670" s="65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15">
      <c r="A671" s="14"/>
      <c r="B671" s="65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15">
      <c r="A672" s="14"/>
      <c r="B672" s="65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15">
      <c r="A673" s="14"/>
      <c r="B673" s="65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15">
      <c r="A674" s="14"/>
      <c r="B674" s="65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15">
      <c r="A675" s="14"/>
      <c r="B675" s="65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15">
      <c r="A676" s="14"/>
      <c r="B676" s="65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15">
      <c r="A677" s="14"/>
      <c r="B677" s="65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15">
      <c r="A678" s="14"/>
      <c r="B678" s="65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15">
      <c r="A679" s="14"/>
      <c r="B679" s="65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15">
      <c r="A680" s="14"/>
      <c r="B680" s="65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15">
      <c r="A681" s="14"/>
      <c r="B681" s="65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15">
      <c r="A682" s="14"/>
      <c r="B682" s="65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15">
      <c r="A683" s="14"/>
      <c r="B683" s="65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15">
      <c r="A684" s="14"/>
      <c r="B684" s="65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15">
      <c r="A685" s="14"/>
      <c r="B685" s="65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15">
      <c r="A686" s="14"/>
      <c r="B686" s="65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15">
      <c r="A687" s="14"/>
      <c r="B687" s="65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15">
      <c r="A688" s="14"/>
      <c r="B688" s="65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15">
      <c r="A689" s="14"/>
      <c r="B689" s="65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15">
      <c r="A690" s="14"/>
      <c r="B690" s="65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15">
      <c r="A691" s="14"/>
      <c r="B691" s="65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15">
      <c r="A692" s="14"/>
      <c r="B692" s="65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15">
      <c r="A693" s="14"/>
      <c r="B693" s="65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15">
      <c r="A694" s="14"/>
      <c r="B694" s="65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15">
      <c r="A695" s="14"/>
      <c r="B695" s="65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15">
      <c r="A696" s="14"/>
      <c r="B696" s="65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15">
      <c r="A697" s="14"/>
      <c r="B697" s="65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15">
      <c r="A698" s="14"/>
      <c r="B698" s="65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15">
      <c r="A699" s="14"/>
      <c r="B699" s="65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15">
      <c r="A700" s="14"/>
      <c r="B700" s="65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15">
      <c r="A701" s="14"/>
      <c r="B701" s="65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15">
      <c r="A702" s="14"/>
      <c r="B702" s="65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15">
      <c r="A703" s="14"/>
      <c r="B703" s="65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15">
      <c r="A704" s="14"/>
      <c r="B704" s="65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15">
      <c r="A705" s="14"/>
      <c r="B705" s="65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15">
      <c r="A706" s="14"/>
      <c r="B706" s="65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15">
      <c r="A707" s="14"/>
      <c r="B707" s="65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15">
      <c r="A708" s="14"/>
      <c r="B708" s="65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15">
      <c r="A709" s="14"/>
      <c r="B709" s="65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15">
      <c r="A710" s="14"/>
      <c r="B710" s="65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15">
      <c r="A711" s="14"/>
      <c r="B711" s="65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15">
      <c r="A712" s="14"/>
      <c r="B712" s="65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15">
      <c r="A713" s="14"/>
      <c r="B713" s="65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15">
      <c r="A714" s="14"/>
      <c r="B714" s="65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15">
      <c r="A715" s="14"/>
      <c r="B715" s="65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15">
      <c r="A716" s="14"/>
      <c r="B716" s="65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15">
      <c r="A717" s="14"/>
      <c r="B717" s="65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15">
      <c r="A718" s="14"/>
      <c r="B718" s="65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15">
      <c r="A719" s="14"/>
      <c r="B719" s="65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15">
      <c r="A720" s="14"/>
      <c r="B720" s="65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15">
      <c r="A721" s="14"/>
      <c r="B721" s="65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15">
      <c r="A722" s="14"/>
      <c r="B722" s="65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15">
      <c r="A723" s="14"/>
      <c r="B723" s="65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15">
      <c r="A724" s="14"/>
      <c r="B724" s="65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15">
      <c r="A725" s="14"/>
      <c r="B725" s="65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15">
      <c r="A726" s="14"/>
      <c r="B726" s="65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15">
      <c r="A727" s="14"/>
      <c r="B727" s="65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15">
      <c r="A728" s="14"/>
      <c r="B728" s="65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15">
      <c r="A729" s="14"/>
      <c r="B729" s="65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15">
      <c r="A730" s="14"/>
      <c r="B730" s="65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15">
      <c r="A731" s="14"/>
      <c r="B731" s="65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15">
      <c r="A732" s="14"/>
      <c r="B732" s="65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15">
      <c r="A733" s="14"/>
      <c r="B733" s="65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15">
      <c r="A734" s="14"/>
      <c r="B734" s="65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15">
      <c r="A735" s="14"/>
      <c r="B735" s="65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15">
      <c r="A736" s="14"/>
      <c r="B736" s="65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15">
      <c r="A737" s="14"/>
      <c r="B737" s="65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15">
      <c r="A738" s="14"/>
      <c r="B738" s="65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15">
      <c r="A739" s="14"/>
      <c r="B739" s="65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15">
      <c r="A740" s="14"/>
      <c r="B740" s="65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15">
      <c r="A741" s="14"/>
      <c r="B741" s="65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15">
      <c r="A742" s="14"/>
      <c r="B742" s="65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15">
      <c r="A743" s="14"/>
      <c r="B743" s="65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15">
      <c r="A744" s="14"/>
      <c r="B744" s="65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15">
      <c r="A745" s="14"/>
      <c r="B745" s="65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15">
      <c r="A746" s="14"/>
      <c r="B746" s="65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15">
      <c r="A747" s="14"/>
      <c r="B747" s="65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15">
      <c r="A748" s="14"/>
      <c r="B748" s="65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15">
      <c r="A749" s="14"/>
      <c r="B749" s="65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15">
      <c r="A750" s="14"/>
      <c r="B750" s="65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15">
      <c r="A751" s="14"/>
      <c r="B751" s="65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15">
      <c r="A752" s="14"/>
      <c r="B752" s="65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15">
      <c r="A753" s="14"/>
      <c r="B753" s="65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15">
      <c r="A754" s="14"/>
      <c r="B754" s="65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15">
      <c r="A755" s="14"/>
      <c r="B755" s="65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15">
      <c r="A756" s="14"/>
      <c r="B756" s="65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15">
      <c r="A757" s="14"/>
      <c r="B757" s="65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15">
      <c r="A758" s="14"/>
      <c r="B758" s="65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15">
      <c r="A759" s="14"/>
      <c r="B759" s="65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15">
      <c r="A760" s="14"/>
      <c r="B760" s="65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15">
      <c r="A761" s="14"/>
      <c r="B761" s="65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15">
      <c r="A762" s="14"/>
      <c r="B762" s="65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15">
      <c r="A763" s="14"/>
      <c r="B763" s="65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15">
      <c r="A764" s="14"/>
      <c r="B764" s="65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15">
      <c r="A765" s="14"/>
      <c r="B765" s="65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15">
      <c r="A766" s="14"/>
      <c r="B766" s="65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15">
      <c r="A767" s="14"/>
      <c r="B767" s="65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15">
      <c r="A768" s="14"/>
      <c r="B768" s="65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15">
      <c r="A769" s="14"/>
      <c r="B769" s="65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15">
      <c r="A770" s="14"/>
      <c r="B770" s="65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15">
      <c r="A771" s="14"/>
      <c r="B771" s="65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15">
      <c r="A772" s="14"/>
      <c r="B772" s="65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15">
      <c r="A773" s="14"/>
      <c r="B773" s="65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15">
      <c r="A774" s="14"/>
      <c r="B774" s="65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15">
      <c r="A775" s="14"/>
      <c r="B775" s="65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15">
      <c r="A776" s="14"/>
      <c r="B776" s="65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15">
      <c r="A777" s="14"/>
      <c r="B777" s="65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15">
      <c r="A778" s="14"/>
      <c r="B778" s="65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15">
      <c r="A779" s="14"/>
      <c r="B779" s="65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15">
      <c r="A780" s="14"/>
      <c r="B780" s="65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15">
      <c r="A781" s="14"/>
      <c r="B781" s="65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15">
      <c r="A782" s="14"/>
      <c r="B782" s="65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15">
      <c r="A783" s="14"/>
      <c r="B783" s="65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15">
      <c r="A784" s="14"/>
      <c r="B784" s="65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15">
      <c r="A785" s="14"/>
      <c r="B785" s="65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15">
      <c r="A786" s="14"/>
      <c r="B786" s="65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15">
      <c r="A787" s="14"/>
      <c r="B787" s="65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15">
      <c r="A788" s="14"/>
      <c r="B788" s="65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15">
      <c r="A789" s="14"/>
      <c r="B789" s="65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15">
      <c r="A790" s="14"/>
      <c r="B790" s="65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15">
      <c r="A791" s="14"/>
      <c r="B791" s="65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15">
      <c r="A792" s="14"/>
      <c r="B792" s="65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15">
      <c r="A793" s="14"/>
      <c r="B793" s="65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15">
      <c r="A794" s="14"/>
      <c r="B794" s="65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15">
      <c r="A795" s="14"/>
      <c r="B795" s="65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15">
      <c r="A796" s="14"/>
      <c r="B796" s="65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15">
      <c r="A797" s="14"/>
      <c r="B797" s="65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15">
      <c r="A798" s="14"/>
      <c r="B798" s="65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15">
      <c r="A799" s="14"/>
      <c r="B799" s="65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15">
      <c r="A800" s="14"/>
      <c r="B800" s="65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15">
      <c r="A801" s="14"/>
      <c r="B801" s="65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15">
      <c r="A802" s="14"/>
      <c r="B802" s="65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15">
      <c r="A803" s="14"/>
      <c r="B803" s="65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15">
      <c r="A804" s="14"/>
      <c r="B804" s="65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15">
      <c r="A805" s="14"/>
      <c r="B805" s="65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15">
      <c r="A806" s="14"/>
      <c r="B806" s="65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15">
      <c r="A807" s="14"/>
      <c r="B807" s="65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15">
      <c r="A808" s="14"/>
      <c r="B808" s="65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15">
      <c r="A809" s="14"/>
      <c r="B809" s="65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15">
      <c r="A810" s="14"/>
      <c r="B810" s="65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15">
      <c r="A811" s="14"/>
      <c r="B811" s="65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15">
      <c r="A812" s="14"/>
      <c r="B812" s="65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15">
      <c r="A813" s="14"/>
      <c r="B813" s="65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15">
      <c r="A814" s="14"/>
      <c r="B814" s="65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15">
      <c r="A815" s="14"/>
      <c r="B815" s="65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15">
      <c r="A816" s="14"/>
      <c r="B816" s="65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15">
      <c r="A817" s="14"/>
      <c r="B817" s="65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15">
      <c r="A818" s="14"/>
      <c r="B818" s="65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15">
      <c r="A819" s="14"/>
      <c r="B819" s="65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15">
      <c r="A820" s="14"/>
      <c r="B820" s="65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15">
      <c r="A821" s="14"/>
      <c r="B821" s="65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15">
      <c r="A822" s="14"/>
      <c r="B822" s="65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15">
      <c r="A823" s="14"/>
      <c r="B823" s="65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15">
      <c r="A824" s="14"/>
      <c r="B824" s="65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15">
      <c r="A825" s="14"/>
      <c r="B825" s="65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15">
      <c r="A826" s="14"/>
      <c r="B826" s="65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15">
      <c r="A827" s="14"/>
      <c r="B827" s="65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15">
      <c r="A828" s="14"/>
      <c r="B828" s="65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15">
      <c r="A829" s="14"/>
      <c r="B829" s="65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15">
      <c r="A830" s="14"/>
      <c r="B830" s="65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15">
      <c r="A831" s="14"/>
      <c r="B831" s="65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15">
      <c r="A832" s="14"/>
      <c r="B832" s="65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15">
      <c r="A833" s="14"/>
      <c r="B833" s="65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15">
      <c r="A834" s="14"/>
      <c r="B834" s="65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15">
      <c r="A835" s="14"/>
      <c r="B835" s="65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15">
      <c r="A836" s="14"/>
      <c r="B836" s="65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15">
      <c r="A837" s="14"/>
      <c r="B837" s="65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15">
      <c r="A838" s="14"/>
      <c r="B838" s="65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15">
      <c r="A839" s="14"/>
      <c r="B839" s="65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15">
      <c r="A840" s="14"/>
      <c r="B840" s="65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15">
      <c r="A841" s="14"/>
      <c r="B841" s="65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15">
      <c r="A842" s="14"/>
      <c r="B842" s="65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15">
      <c r="A843" s="14"/>
      <c r="B843" s="65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15">
      <c r="A844" s="14"/>
      <c r="B844" s="65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15">
      <c r="A845" s="14"/>
      <c r="B845" s="65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15">
      <c r="A846" s="14"/>
      <c r="B846" s="65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15">
      <c r="A847" s="14"/>
      <c r="B847" s="65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15">
      <c r="A848" s="14"/>
      <c r="B848" s="65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15">
      <c r="A849" s="14"/>
      <c r="B849" s="65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15">
      <c r="A850" s="14"/>
      <c r="B850" s="65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15">
      <c r="A851" s="14"/>
      <c r="B851" s="65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15">
      <c r="A852" s="14"/>
      <c r="B852" s="65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15">
      <c r="A853" s="14"/>
      <c r="B853" s="65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15">
      <c r="A854" s="14"/>
      <c r="B854" s="65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15">
      <c r="A855" s="14"/>
      <c r="B855" s="65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15">
      <c r="A856" s="14"/>
      <c r="B856" s="65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15">
      <c r="A857" s="14"/>
      <c r="B857" s="65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15">
      <c r="A858" s="14"/>
      <c r="B858" s="65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15">
      <c r="A859" s="14"/>
      <c r="B859" s="65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15">
      <c r="A860" s="14"/>
      <c r="B860" s="65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15">
      <c r="A861" s="14"/>
      <c r="B861" s="65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15">
      <c r="A862" s="14"/>
      <c r="B862" s="65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15">
      <c r="A863" s="14"/>
      <c r="B863" s="65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15">
      <c r="A864" s="14"/>
      <c r="B864" s="65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15">
      <c r="A865" s="14"/>
      <c r="B865" s="65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15">
      <c r="A866" s="14"/>
      <c r="B866" s="65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15">
      <c r="A867" s="14"/>
      <c r="B867" s="65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15">
      <c r="A868" s="14"/>
      <c r="B868" s="65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15">
      <c r="A869" s="14"/>
      <c r="B869" s="65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15">
      <c r="A870" s="14"/>
      <c r="B870" s="65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15">
      <c r="A871" s="14"/>
      <c r="B871" s="65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15">
      <c r="A872" s="14"/>
      <c r="B872" s="65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15">
      <c r="A873" s="14"/>
      <c r="B873" s="65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15">
      <c r="A874" s="14"/>
      <c r="B874" s="65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15">
      <c r="A875" s="14"/>
      <c r="B875" s="65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15">
      <c r="A876" s="14"/>
      <c r="B876" s="65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15">
      <c r="A877" s="14"/>
      <c r="B877" s="65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15">
      <c r="A878" s="14"/>
      <c r="B878" s="65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15">
      <c r="A879" s="14"/>
      <c r="B879" s="65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15">
      <c r="A880" s="14"/>
      <c r="B880" s="65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15">
      <c r="A881" s="14"/>
      <c r="B881" s="65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15">
      <c r="A882" s="14"/>
      <c r="B882" s="65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15">
      <c r="A883" s="14"/>
      <c r="B883" s="65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15">
      <c r="A884" s="14"/>
      <c r="B884" s="65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15">
      <c r="A885" s="14"/>
      <c r="B885" s="65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15">
      <c r="A886" s="14"/>
      <c r="B886" s="65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15">
      <c r="A887" s="14"/>
      <c r="B887" s="65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15">
      <c r="A888" s="14"/>
      <c r="B888" s="65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15">
      <c r="A889" s="14"/>
      <c r="B889" s="65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15">
      <c r="A890" s="14"/>
      <c r="B890" s="65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15">
      <c r="A891" s="14"/>
      <c r="B891" s="65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15">
      <c r="A892" s="14"/>
      <c r="B892" s="65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15">
      <c r="A893" s="14"/>
      <c r="B893" s="65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15">
      <c r="A894" s="14"/>
      <c r="B894" s="65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15">
      <c r="A895" s="14"/>
      <c r="B895" s="65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15">
      <c r="A896" s="14"/>
      <c r="B896" s="65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15">
      <c r="A897" s="14"/>
      <c r="B897" s="65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15">
      <c r="A898" s="14"/>
      <c r="B898" s="65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15">
      <c r="A899" s="14"/>
      <c r="B899" s="65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15">
      <c r="A900" s="14"/>
      <c r="B900" s="65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15">
      <c r="A901" s="14"/>
      <c r="B901" s="65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15">
      <c r="A902" s="14"/>
      <c r="B902" s="65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15">
      <c r="A903" s="14"/>
      <c r="B903" s="65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15">
      <c r="A904" s="14"/>
      <c r="B904" s="65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15">
      <c r="A905" s="14"/>
      <c r="B905" s="65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15">
      <c r="A906" s="14"/>
      <c r="B906" s="65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15">
      <c r="A907" s="14"/>
      <c r="B907" s="65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15">
      <c r="A908" s="14"/>
      <c r="B908" s="65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15">
      <c r="A909" s="14"/>
      <c r="B909" s="65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15">
      <c r="A910" s="14"/>
      <c r="B910" s="65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15">
      <c r="A911" s="14"/>
      <c r="B911" s="65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15">
      <c r="A912" s="14"/>
      <c r="B912" s="65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15">
      <c r="A913" s="14"/>
      <c r="B913" s="65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15">
      <c r="A914" s="14"/>
      <c r="B914" s="65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15">
      <c r="A915" s="14"/>
      <c r="B915" s="65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15">
      <c r="A916" s="14"/>
      <c r="B916" s="65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15">
      <c r="A917" s="14"/>
      <c r="B917" s="65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15">
      <c r="A918" s="14"/>
      <c r="B918" s="65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15">
      <c r="A919" s="14"/>
      <c r="B919" s="65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15">
      <c r="A920" s="14"/>
      <c r="B920" s="65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15">
      <c r="A921" s="14"/>
      <c r="B921" s="65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15">
      <c r="A922" s="14"/>
      <c r="B922" s="65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15">
      <c r="A923" s="14"/>
      <c r="B923" s="65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15">
      <c r="A924" s="14"/>
      <c r="B924" s="65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15">
      <c r="A925" s="14"/>
      <c r="B925" s="65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15">
      <c r="A926" s="14"/>
      <c r="B926" s="65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15">
      <c r="A927" s="14"/>
      <c r="B927" s="65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15">
      <c r="A928" s="14"/>
      <c r="B928" s="65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15">
      <c r="A929" s="14"/>
      <c r="B929" s="65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15">
      <c r="A930" s="14"/>
      <c r="B930" s="65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15">
      <c r="A931" s="14"/>
      <c r="B931" s="65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15">
      <c r="A932" s="14"/>
      <c r="B932" s="65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15">
      <c r="A933" s="14"/>
      <c r="B933" s="65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15">
      <c r="A934" s="14"/>
      <c r="B934" s="65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15">
      <c r="A935" s="14"/>
      <c r="B935" s="65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15">
      <c r="A936" s="14"/>
      <c r="B936" s="65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15">
      <c r="A937" s="14"/>
      <c r="B937" s="65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15">
      <c r="A938" s="14"/>
      <c r="B938" s="65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15">
      <c r="A939" s="14"/>
      <c r="B939" s="65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15">
      <c r="A940" s="14"/>
      <c r="B940" s="65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15">
      <c r="A941" s="14"/>
      <c r="B941" s="65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15">
      <c r="A942" s="14"/>
      <c r="B942" s="65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15">
      <c r="A943" s="14"/>
      <c r="B943" s="65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15">
      <c r="A944" s="14"/>
      <c r="B944" s="65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15">
      <c r="A945" s="14"/>
      <c r="B945" s="65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15">
      <c r="A946" s="14"/>
      <c r="B946" s="65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15">
      <c r="A947" s="14"/>
      <c r="B947" s="65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15">
      <c r="A948" s="14"/>
      <c r="B948" s="65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15">
      <c r="A949" s="14"/>
      <c r="B949" s="65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15">
      <c r="A950" s="14"/>
      <c r="B950" s="65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15">
      <c r="A951" s="14"/>
      <c r="B951" s="65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15">
      <c r="A952" s="14"/>
      <c r="B952" s="65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15">
      <c r="A953" s="14"/>
      <c r="B953" s="65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15">
      <c r="A954" s="14"/>
      <c r="B954" s="65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15">
      <c r="A955" s="14"/>
      <c r="B955" s="65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15">
      <c r="A956" s="14"/>
      <c r="B956" s="65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15">
      <c r="A957" s="14"/>
      <c r="B957" s="65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15">
      <c r="A958" s="14"/>
      <c r="B958" s="65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15">
      <c r="A959" s="14"/>
      <c r="B959" s="65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15">
      <c r="A960" s="14"/>
      <c r="B960" s="65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15">
      <c r="A961" s="14"/>
      <c r="B961" s="65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15">
      <c r="A962" s="14"/>
      <c r="B962" s="65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15">
      <c r="A963" s="14"/>
      <c r="B963" s="65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15">
      <c r="A964" s="14"/>
      <c r="B964" s="65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15">
      <c r="A965" s="14"/>
      <c r="B965" s="65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15">
      <c r="A966" s="14"/>
      <c r="B966" s="65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15">
      <c r="A967" s="14"/>
      <c r="B967" s="65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15">
      <c r="A968" s="14"/>
      <c r="B968" s="65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15">
      <c r="A969" s="14"/>
      <c r="B969" s="65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15">
      <c r="A970" s="14"/>
      <c r="B970" s="65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15">
      <c r="A971" s="14"/>
      <c r="B971" s="65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15">
      <c r="A972" s="14"/>
      <c r="B972" s="65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15">
      <c r="A973" s="14"/>
      <c r="B973" s="65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15">
      <c r="A974" s="14"/>
      <c r="B974" s="65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15">
      <c r="A975" s="14"/>
      <c r="B975" s="65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15">
      <c r="A976" s="14"/>
      <c r="B976" s="65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15">
      <c r="A977" s="14"/>
      <c r="B977" s="65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15">
      <c r="A978" s="14"/>
      <c r="B978" s="65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</sheetData>
  <mergeCells count="17"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  <mergeCell ref="D14:J14"/>
    <mergeCell ref="J4:K4"/>
    <mergeCell ref="L4:L5"/>
    <mergeCell ref="N5:N6"/>
    <mergeCell ref="O5:P5"/>
    <mergeCell ref="C13:I13"/>
    <mergeCell ref="J13:K13"/>
  </mergeCells>
  <conditionalFormatting sqref="G6:G12">
    <cfRule type="cellIs" dxfId="47" priority="26" stopIfTrue="1" operator="equal">
      <formula>3</formula>
    </cfRule>
  </conditionalFormatting>
  <conditionalFormatting sqref="G6:G12">
    <cfRule type="cellIs" dxfId="46" priority="27" stopIfTrue="1" operator="equal">
      <formula>2</formula>
    </cfRule>
  </conditionalFormatting>
  <conditionalFormatting sqref="G6:G12">
    <cfRule type="cellIs" dxfId="45" priority="28" stopIfTrue="1" operator="equal">
      <formula>1</formula>
    </cfRule>
  </conditionalFormatting>
  <conditionalFormatting sqref="J6 J8:J9 J11:J12">
    <cfRule type="cellIs" dxfId="44" priority="29" stopIfTrue="1" operator="notBetween">
      <formula>1</formula>
      <formula>3</formula>
    </cfRule>
  </conditionalFormatting>
  <conditionalFormatting sqref="J6 J8:J9 J11:J12">
    <cfRule type="expression" dxfId="43" priority="30" stopIfTrue="1">
      <formula>$J6=3</formula>
    </cfRule>
  </conditionalFormatting>
  <conditionalFormatting sqref="J6 J8:J9 J11:J12">
    <cfRule type="expression" dxfId="42" priority="31" stopIfTrue="1">
      <formula>$J6=2</formula>
    </cfRule>
  </conditionalFormatting>
  <conditionalFormatting sqref="J6 J8:J9 J11:J12">
    <cfRule type="expression" dxfId="41" priority="32" stopIfTrue="1">
      <formula>$J6=1</formula>
    </cfRule>
  </conditionalFormatting>
  <conditionalFormatting sqref="K6 K8:K9 K11:K12">
    <cfRule type="cellIs" dxfId="40" priority="33" stopIfTrue="1" operator="equal">
      <formula>""</formula>
    </cfRule>
  </conditionalFormatting>
  <conditionalFormatting sqref="K6 K8:K9 K11:K12">
    <cfRule type="cellIs" dxfId="39" priority="34" stopIfTrue="1" operator="equal">
      <formula>"Medio"</formula>
    </cfRule>
  </conditionalFormatting>
  <conditionalFormatting sqref="K6 K8:K9 K11:K12">
    <cfRule type="cellIs" dxfId="38" priority="35" stopIfTrue="1" operator="equal">
      <formula>"Alto"</formula>
    </cfRule>
  </conditionalFormatting>
  <conditionalFormatting sqref="K6 K8:K9 K11:K12">
    <cfRule type="cellIs" dxfId="37" priority="36" stopIfTrue="1" operator="equal">
      <formula>"Bajo"</formula>
    </cfRule>
  </conditionalFormatting>
  <conditionalFormatting sqref="H6:H12">
    <cfRule type="cellIs" dxfId="36" priority="37" operator="equal">
      <formula>3</formula>
    </cfRule>
  </conditionalFormatting>
  <conditionalFormatting sqref="H6:H12">
    <cfRule type="cellIs" dxfId="35" priority="38" operator="equal">
      <formula>2</formula>
    </cfRule>
  </conditionalFormatting>
  <conditionalFormatting sqref="H6:H12">
    <cfRule type="cellIs" dxfId="34" priority="39" stopIfTrue="1" operator="equal">
      <formula>1</formula>
    </cfRule>
  </conditionalFormatting>
  <conditionalFormatting sqref="J6">
    <cfRule type="expression" dxfId="33" priority="40" stopIfTrue="1">
      <formula>$J6=3</formula>
    </cfRule>
  </conditionalFormatting>
  <conditionalFormatting sqref="J6">
    <cfRule type="expression" dxfId="32" priority="41" stopIfTrue="1">
      <formula>$J6=2</formula>
    </cfRule>
  </conditionalFormatting>
  <conditionalFormatting sqref="J6">
    <cfRule type="expression" dxfId="31" priority="42" stopIfTrue="1">
      <formula>$J6=1</formula>
    </cfRule>
  </conditionalFormatting>
  <conditionalFormatting sqref="J8:J9">
    <cfRule type="expression" dxfId="30" priority="43" stopIfTrue="1">
      <formula>$J8=3</formula>
    </cfRule>
  </conditionalFormatting>
  <conditionalFormatting sqref="J8:J9">
    <cfRule type="expression" dxfId="29" priority="44" stopIfTrue="1">
      <formula>$J8=2</formula>
    </cfRule>
  </conditionalFormatting>
  <conditionalFormatting sqref="J8:J9">
    <cfRule type="expression" dxfId="28" priority="45" stopIfTrue="1">
      <formula>$J8=1</formula>
    </cfRule>
  </conditionalFormatting>
  <conditionalFormatting sqref="J8:J9">
    <cfRule type="expression" dxfId="27" priority="46" stopIfTrue="1">
      <formula>$J8=3</formula>
    </cfRule>
  </conditionalFormatting>
  <conditionalFormatting sqref="J8:J9">
    <cfRule type="expression" dxfId="26" priority="47" stopIfTrue="1">
      <formula>$J8=2</formula>
    </cfRule>
  </conditionalFormatting>
  <conditionalFormatting sqref="J8:J9">
    <cfRule type="expression" dxfId="25" priority="48" stopIfTrue="1">
      <formula>$J8=1</formula>
    </cfRule>
  </conditionalFormatting>
  <conditionalFormatting sqref="J7">
    <cfRule type="cellIs" dxfId="24" priority="15" stopIfTrue="1" operator="notBetween">
      <formula>1</formula>
      <formula>3</formula>
    </cfRule>
  </conditionalFormatting>
  <conditionalFormatting sqref="J7">
    <cfRule type="expression" dxfId="23" priority="16" stopIfTrue="1">
      <formula>$J7=3</formula>
    </cfRule>
  </conditionalFormatting>
  <conditionalFormatting sqref="J7">
    <cfRule type="expression" dxfId="22" priority="17" stopIfTrue="1">
      <formula>$J7=2</formula>
    </cfRule>
  </conditionalFormatting>
  <conditionalFormatting sqref="J7">
    <cfRule type="expression" dxfId="21" priority="18" stopIfTrue="1">
      <formula>$J7=1</formula>
    </cfRule>
  </conditionalFormatting>
  <conditionalFormatting sqref="K7">
    <cfRule type="cellIs" dxfId="20" priority="19" stopIfTrue="1" operator="equal">
      <formula>""</formula>
    </cfRule>
  </conditionalFormatting>
  <conditionalFormatting sqref="K7">
    <cfRule type="cellIs" dxfId="19" priority="20" stopIfTrue="1" operator="equal">
      <formula>"Medio"</formula>
    </cfRule>
  </conditionalFormatting>
  <conditionalFormatting sqref="K7">
    <cfRule type="cellIs" dxfId="18" priority="21" stopIfTrue="1" operator="equal">
      <formula>"Alto"</formula>
    </cfRule>
  </conditionalFormatting>
  <conditionalFormatting sqref="K7">
    <cfRule type="cellIs" dxfId="17" priority="22" stopIfTrue="1" operator="equal">
      <formula>"Bajo"</formula>
    </cfRule>
  </conditionalFormatting>
  <conditionalFormatting sqref="J7">
    <cfRule type="expression" dxfId="16" priority="23" stopIfTrue="1">
      <formula>$J7=3</formula>
    </cfRule>
  </conditionalFormatting>
  <conditionalFormatting sqref="J7">
    <cfRule type="expression" dxfId="15" priority="24" stopIfTrue="1">
      <formula>$J7=2</formula>
    </cfRule>
  </conditionalFormatting>
  <conditionalFormatting sqref="J7">
    <cfRule type="expression" dxfId="14" priority="25" stopIfTrue="1">
      <formula>$J7=1</formula>
    </cfRule>
  </conditionalFormatting>
  <conditionalFormatting sqref="J10">
    <cfRule type="cellIs" dxfId="13" priority="1" stopIfTrue="1" operator="notBetween">
      <formula>1</formula>
      <formula>3</formula>
    </cfRule>
  </conditionalFormatting>
  <conditionalFormatting sqref="J10">
    <cfRule type="expression" dxfId="12" priority="2" stopIfTrue="1">
      <formula>$J10=3</formula>
    </cfRule>
  </conditionalFormatting>
  <conditionalFormatting sqref="J10">
    <cfRule type="expression" dxfId="11" priority="3" stopIfTrue="1">
      <formula>$J10=2</formula>
    </cfRule>
  </conditionalFormatting>
  <conditionalFormatting sqref="J10">
    <cfRule type="expression" dxfId="10" priority="4" stopIfTrue="1">
      <formula>$J10=1</formula>
    </cfRule>
  </conditionalFormatting>
  <conditionalFormatting sqref="K10">
    <cfRule type="cellIs" dxfId="9" priority="5" stopIfTrue="1" operator="equal">
      <formula>""</formula>
    </cfRule>
  </conditionalFormatting>
  <conditionalFormatting sqref="K10">
    <cfRule type="cellIs" dxfId="8" priority="6" stopIfTrue="1" operator="equal">
      <formula>"Medio"</formula>
    </cfRule>
  </conditionalFormatting>
  <conditionalFormatting sqref="K10">
    <cfRule type="cellIs" dxfId="7" priority="7" stopIfTrue="1" operator="equal">
      <formula>"Alto"</formula>
    </cfRule>
  </conditionalFormatting>
  <conditionalFormatting sqref="K10">
    <cfRule type="cellIs" dxfId="6" priority="8" stopIfTrue="1" operator="equal">
      <formula>"Bajo"</formula>
    </cfRule>
  </conditionalFormatting>
  <conditionalFormatting sqref="J10">
    <cfRule type="expression" dxfId="5" priority="9" stopIfTrue="1">
      <formula>$J10=3</formula>
    </cfRule>
  </conditionalFormatting>
  <conditionalFormatting sqref="J10">
    <cfRule type="expression" dxfId="4" priority="10" stopIfTrue="1">
      <formula>$J10=2</formula>
    </cfRule>
  </conditionalFormatting>
  <conditionalFormatting sqref="J10">
    <cfRule type="expression" dxfId="3" priority="11" stopIfTrue="1">
      <formula>$J10=1</formula>
    </cfRule>
  </conditionalFormatting>
  <conditionalFormatting sqref="J10">
    <cfRule type="expression" dxfId="2" priority="12" stopIfTrue="1">
      <formula>$J10=3</formula>
    </cfRule>
  </conditionalFormatting>
  <conditionalFormatting sqref="J10">
    <cfRule type="expression" dxfId="1" priority="13" stopIfTrue="1">
      <formula>$J10=2</formula>
    </cfRule>
  </conditionalFormatting>
  <conditionalFormatting sqref="J10">
    <cfRule type="expression" dxfId="0" priority="14" stopIfTrue="1">
      <formula>$J10=1</formula>
    </cfRule>
  </conditionalFormatting>
  <dataValidations count="2">
    <dataValidation type="decimal" allowBlank="1" showErrorMessage="1" sqref="G6:G12 H10:H12" xr:uid="{187A764F-28F5-43C2-BE5D-6DDEBA8DC878}">
      <formula1>1</formula1>
      <formula2>3</formula2>
    </dataValidation>
    <dataValidation type="list" allowBlank="1" showInputMessage="1" showErrorMessage="1" sqref="E6:E9" xr:uid="{B4014A41-8AAF-4761-A787-7F4F4AD84FB5}">
      <formula1>$I$5:$I$11</formula1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EECE1"/>
  </sheetPr>
  <dimension ref="A1:Z1000"/>
  <sheetViews>
    <sheetView workbookViewId="0"/>
  </sheetViews>
  <sheetFormatPr baseColWidth="10" defaultColWidth="14.5" defaultRowHeight="15" customHeight="1" x14ac:dyDescent="0.15"/>
  <cols>
    <col min="1" max="1" width="30.5" customWidth="1"/>
    <col min="2" max="2" width="45" customWidth="1"/>
    <col min="3" max="3" width="15.5" customWidth="1"/>
    <col min="4" max="4" width="18.5" customWidth="1"/>
    <col min="5" max="6" width="11.5" customWidth="1"/>
    <col min="7" max="26" width="9.1640625" customWidth="1"/>
  </cols>
  <sheetData>
    <row r="1" spans="1:26" ht="12.75" customHeight="1" x14ac:dyDescent="0.2">
      <c r="A1" s="2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4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1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15">
      <c r="A5" s="5" t="s">
        <v>20</v>
      </c>
      <c r="B5" s="6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1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15">
      <c r="A7" s="3"/>
      <c r="B7" s="7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15">
      <c r="A8" s="3"/>
      <c r="B8" s="7" t="s">
        <v>23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15">
      <c r="A9" s="3"/>
      <c r="B9" s="7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15">
      <c r="A10" s="3"/>
      <c r="B10" s="7" t="s"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15">
      <c r="A11" s="3"/>
      <c r="B11" s="7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15">
      <c r="A12" s="3"/>
      <c r="B12" s="7" t="s">
        <v>27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15">
      <c r="A13" s="3"/>
      <c r="B13" s="7" t="s">
        <v>28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15">
      <c r="A14" s="3"/>
      <c r="B14" s="7" t="s">
        <v>29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15">
      <c r="A15" s="3"/>
      <c r="B15" s="7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15">
      <c r="A16" s="3"/>
      <c r="B16" s="7" t="s">
        <v>31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15">
      <c r="A17" s="3"/>
      <c r="B17" s="7" t="s">
        <v>32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15">
      <c r="A18" s="3"/>
      <c r="B18" s="7" t="s">
        <v>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15">
      <c r="A19" s="3"/>
      <c r="B19" s="7" t="s">
        <v>34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15">
      <c r="A20" s="3"/>
      <c r="B20" s="7" t="s">
        <v>35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15">
      <c r="A21" s="3"/>
      <c r="B21" s="7" t="s">
        <v>36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3"/>
      <c r="B22" s="7" t="s">
        <v>37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3"/>
      <c r="B23" s="7" t="s">
        <v>38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15">
      <c r="A24" s="3"/>
      <c r="B24" s="7" t="s">
        <v>39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15">
      <c r="A25" s="3"/>
      <c r="B25" s="7" t="s">
        <v>40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15">
      <c r="A26" s="3"/>
      <c r="B26" s="7" t="s">
        <v>41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1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5" t="s">
        <v>42</v>
      </c>
      <c r="B28" s="6" t="s">
        <v>43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1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15">
      <c r="A30" s="3"/>
      <c r="B30" s="7" t="s">
        <v>44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3"/>
      <c r="B31" s="7" t="s">
        <v>45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15">
      <c r="A32" s="3"/>
      <c r="B32" s="7" t="s">
        <v>46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15">
      <c r="A33" s="3"/>
      <c r="B33" s="7" t="s">
        <v>47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3"/>
      <c r="B34" s="7" t="s">
        <v>48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3"/>
      <c r="B35" s="7" t="s">
        <v>49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3"/>
      <c r="B36" s="7" t="s">
        <v>50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3"/>
      <c r="B37" s="7" t="s">
        <v>51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3"/>
      <c r="B38" s="7" t="s">
        <v>52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3"/>
      <c r="B39" s="7" t="s">
        <v>53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3"/>
      <c r="B40" s="7" t="s">
        <v>54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3"/>
      <c r="B41" s="7" t="s">
        <v>55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3"/>
      <c r="B42" s="7" t="s">
        <v>56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3"/>
      <c r="B43" s="7" t="s">
        <v>57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3"/>
      <c r="B44" s="7" t="s">
        <v>58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3"/>
      <c r="B45" s="7" t="s">
        <v>59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3"/>
      <c r="B46" s="7" t="s">
        <v>60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3"/>
      <c r="B47" s="7" t="s">
        <v>61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3"/>
      <c r="B48" s="7" t="s">
        <v>62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3"/>
      <c r="B49" s="7" t="s">
        <v>63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5" t="s">
        <v>64</v>
      </c>
      <c r="B51" s="6" t="s">
        <v>65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3"/>
      <c r="B53" s="7" t="s">
        <v>66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3"/>
      <c r="B54" s="7" t="s">
        <v>67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3"/>
      <c r="B55" s="7" t="s">
        <v>68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3"/>
      <c r="B56" s="7" t="s">
        <v>69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3"/>
      <c r="B57" s="7" t="s">
        <v>70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3"/>
      <c r="B58" s="7" t="s">
        <v>71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3"/>
      <c r="B59" s="7" t="s">
        <v>72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3"/>
      <c r="B60" s="7" t="s">
        <v>73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3"/>
      <c r="B61" s="7" t="s">
        <v>74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3"/>
      <c r="B62" s="7" t="s">
        <v>75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3"/>
      <c r="B63" s="7" t="s">
        <v>76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3"/>
      <c r="B64" s="7" t="s">
        <v>77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3"/>
      <c r="B65" s="7" t="s">
        <v>78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3"/>
      <c r="B66" s="7" t="s">
        <v>79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3"/>
      <c r="B67" s="7" t="s">
        <v>80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3"/>
      <c r="B68" s="7" t="s">
        <v>81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3"/>
      <c r="B69" s="7" t="s">
        <v>82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3"/>
      <c r="B70" s="7" t="s">
        <v>83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3"/>
      <c r="B71" s="7" t="s">
        <v>84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3"/>
      <c r="B72" s="7" t="s">
        <v>85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5" t="s">
        <v>86</v>
      </c>
      <c r="B74" s="6" t="s">
        <v>87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5" t="s">
        <v>88</v>
      </c>
      <c r="B76" s="6" t="s">
        <v>89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5" t="s">
        <v>90</v>
      </c>
      <c r="B78" s="6" t="s">
        <v>91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3"/>
      <c r="B80" s="7" t="s">
        <v>92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3"/>
      <c r="B81" s="7" t="s">
        <v>93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3"/>
      <c r="B82" s="7" t="s">
        <v>94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3"/>
      <c r="B83" s="7" t="s">
        <v>95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3"/>
      <c r="B84" s="7" t="s">
        <v>96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3"/>
      <c r="B85" s="7" t="s">
        <v>97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3"/>
      <c r="B86" s="7" t="s">
        <v>98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3"/>
      <c r="B87" s="7" t="s">
        <v>99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3"/>
      <c r="B88" s="7" t="s">
        <v>100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3"/>
      <c r="B89" s="7" t="s">
        <v>101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3"/>
      <c r="B90" s="7" t="s">
        <v>102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3"/>
      <c r="B91" s="7" t="s">
        <v>103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3"/>
      <c r="B92" s="7" t="s">
        <v>104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3"/>
      <c r="B93" s="7" t="s">
        <v>105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3"/>
      <c r="B94" s="7" t="s">
        <v>106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3"/>
      <c r="B95" s="7" t="s">
        <v>107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3"/>
      <c r="B96" s="7" t="s">
        <v>108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3"/>
      <c r="B97" s="7" t="s">
        <v>109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3"/>
      <c r="B98" s="7" t="s">
        <v>110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3"/>
      <c r="B99" s="7" t="s">
        <v>111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5" t="s">
        <v>112</v>
      </c>
      <c r="B101" s="6" t="s">
        <v>113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3"/>
      <c r="B103" s="7" t="s">
        <v>114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3"/>
      <c r="B104" s="7" t="s">
        <v>115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3"/>
      <c r="B105" s="7" t="s">
        <v>116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3"/>
      <c r="B106" s="7" t="s">
        <v>117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3"/>
      <c r="B107" s="7" t="s">
        <v>118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3"/>
      <c r="B108" s="7" t="s">
        <v>119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3"/>
      <c r="B109" s="7" t="s">
        <v>120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3"/>
      <c r="B110" s="7" t="s">
        <v>121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3"/>
      <c r="B111" s="7" t="s">
        <v>122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3"/>
      <c r="B112" s="7" t="s">
        <v>123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3"/>
      <c r="B113" s="7" t="s">
        <v>124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3"/>
      <c r="B114" s="7" t="s">
        <v>125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3"/>
      <c r="B115" s="7" t="s">
        <v>126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3"/>
      <c r="B116" s="7" t="s">
        <v>127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3"/>
      <c r="B117" s="7" t="s">
        <v>128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3"/>
      <c r="B118" s="7" t="s">
        <v>129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3"/>
      <c r="B119" s="7" t="s">
        <v>130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3"/>
      <c r="B120" s="7" t="s">
        <v>131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3"/>
      <c r="B121" s="7" t="s">
        <v>132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3"/>
      <c r="B122" s="7" t="s">
        <v>133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5" t="s">
        <v>134</v>
      </c>
      <c r="B124" s="6" t="s">
        <v>135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5" t="s">
        <v>136</v>
      </c>
      <c r="B126" s="6" t="s">
        <v>137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3"/>
      <c r="B128" s="7" t="s">
        <v>138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3"/>
      <c r="B129" s="7" t="s">
        <v>139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3"/>
      <c r="B130" s="7" t="s">
        <v>140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3"/>
      <c r="B131" s="7" t="s">
        <v>141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3"/>
      <c r="B132" s="7" t="s">
        <v>142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3"/>
      <c r="B133" s="7" t="s">
        <v>143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3"/>
      <c r="B134" s="7" t="s">
        <v>144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3"/>
      <c r="B135" s="7" t="s">
        <v>145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3"/>
      <c r="B136" s="7" t="s">
        <v>146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3"/>
      <c r="B137" s="7" t="s">
        <v>147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3"/>
      <c r="B138" s="7" t="s">
        <v>148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3"/>
      <c r="B139" s="7" t="s">
        <v>149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3"/>
      <c r="B140" s="7" t="s">
        <v>150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3"/>
      <c r="B141" s="7" t="s">
        <v>151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3"/>
      <c r="B142" s="7" t="s">
        <v>152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3"/>
      <c r="B143" s="7" t="s">
        <v>153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3"/>
      <c r="B144" s="7" t="s">
        <v>154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3"/>
      <c r="B145" s="7" t="s">
        <v>155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3"/>
      <c r="B146" s="7" t="s">
        <v>156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3"/>
      <c r="B147" s="7" t="s">
        <v>157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5" t="s">
        <v>158</v>
      </c>
      <c r="B149" s="6" t="s">
        <v>159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3"/>
      <c r="B151" s="7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3"/>
      <c r="B152" s="7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3"/>
      <c r="B153" s="7" t="s">
        <v>162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3"/>
      <c r="B154" s="7" t="s">
        <v>163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3"/>
      <c r="B155" s="7" t="s">
        <v>164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3"/>
      <c r="B156" s="7" t="s">
        <v>165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3"/>
      <c r="B157" s="7" t="s">
        <v>166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3"/>
      <c r="B158" s="7" t="s">
        <v>167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3"/>
      <c r="B159" s="7" t="s">
        <v>168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3"/>
      <c r="B160" s="7" t="s">
        <v>169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3"/>
      <c r="B161" s="7" t="s">
        <v>170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3"/>
      <c r="B162" s="7" t="s">
        <v>171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3"/>
      <c r="B163" s="7" t="s">
        <v>172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3"/>
      <c r="B164" s="7" t="s">
        <v>173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3"/>
      <c r="B165" s="7" t="s">
        <v>174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3"/>
      <c r="B166" s="7" t="s">
        <v>175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3"/>
      <c r="B167" s="7" t="s">
        <v>176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3"/>
      <c r="B168" s="7" t="s">
        <v>177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3"/>
      <c r="B169" s="7" t="s">
        <v>178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3"/>
      <c r="B170" s="7" t="s">
        <v>179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5" t="s">
        <v>180</v>
      </c>
      <c r="B173" s="6" t="s">
        <v>181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5" t="s">
        <v>182</v>
      </c>
      <c r="B175" s="6" t="s">
        <v>183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5" t="s">
        <v>184</v>
      </c>
      <c r="B177" s="6" t="s">
        <v>185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5" t="s">
        <v>186</v>
      </c>
      <c r="B179" s="6" t="s">
        <v>187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5" t="s">
        <v>188</v>
      </c>
      <c r="B181" s="6" t="s">
        <v>189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5" t="s">
        <v>190</v>
      </c>
      <c r="B183" s="6" t="s">
        <v>191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5" t="s">
        <v>192</v>
      </c>
      <c r="B185" s="6" t="s">
        <v>193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5" t="s">
        <v>194</v>
      </c>
      <c r="B187" s="6" t="s">
        <v>195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5" t="s">
        <v>196</v>
      </c>
      <c r="B189" s="6" t="s">
        <v>197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5" t="s">
        <v>198</v>
      </c>
      <c r="B191" s="6" t="s">
        <v>199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5" t="s">
        <v>200</v>
      </c>
      <c r="B193" s="6" t="s">
        <v>201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72</vt:i4>
      </vt:variant>
    </vt:vector>
  </HeadingPairs>
  <TitlesOfParts>
    <vt:vector size="79" baseType="lpstr">
      <vt:lpstr>Portada</vt:lpstr>
      <vt:lpstr>Léame</vt:lpstr>
      <vt:lpstr>Plantilla1</vt:lpstr>
      <vt:lpstr>Plantilla2</vt:lpstr>
      <vt:lpstr>Registro de Riesgos y Factores</vt:lpstr>
      <vt:lpstr>Matriz de evaluación del riesgo</vt:lpstr>
      <vt:lpstr>Settings</vt:lpstr>
      <vt:lpstr>Plantilla1!Component1</vt:lpstr>
      <vt:lpstr>Component1</vt:lpstr>
      <vt:lpstr>Plantilla1!Component2</vt:lpstr>
      <vt:lpstr>Component2</vt:lpstr>
      <vt:lpstr>'Matriz de evaluación del riesgo'!Impact1</vt:lpstr>
      <vt:lpstr>Plantilla2!Impact1</vt:lpstr>
      <vt:lpstr>'Matriz de evaluación del riesgo'!Impact2</vt:lpstr>
      <vt:lpstr>Plantilla2!Impact2</vt:lpstr>
      <vt:lpstr>'Matriz de evaluación del riesgo'!Impact3</vt:lpstr>
      <vt:lpstr>Plantilla2!Impact3</vt:lpstr>
      <vt:lpstr>'Matriz de evaluación del riesgo'!Impact4</vt:lpstr>
      <vt:lpstr>Plantilla2!Impact4</vt:lpstr>
      <vt:lpstr>'Matriz de evaluación del riesgo'!Impact5</vt:lpstr>
      <vt:lpstr>Plantilla2!Impact5</vt:lpstr>
      <vt:lpstr>'Matriz de evaluación del riesgo'!Impact6</vt:lpstr>
      <vt:lpstr>Plantilla2!Impact6</vt:lpstr>
      <vt:lpstr>'Matriz de evaluación del riesgo'!Impact7</vt:lpstr>
      <vt:lpstr>Plantilla2!Impact7</vt:lpstr>
      <vt:lpstr>Plantilla2!Impact8</vt:lpstr>
      <vt:lpstr>'Matriz de evaluación del riesgo'!Level1</vt:lpstr>
      <vt:lpstr>Plantilla2!Level1</vt:lpstr>
      <vt:lpstr>'Matriz de evaluación del riesgo'!Level2</vt:lpstr>
      <vt:lpstr>Plantilla2!Level2</vt:lpstr>
      <vt:lpstr>'Matriz de evaluación del riesgo'!Level3</vt:lpstr>
      <vt:lpstr>Plantilla2!Level3</vt:lpstr>
      <vt:lpstr>'Matriz de evaluación del riesgo'!Level4</vt:lpstr>
      <vt:lpstr>Plantilla2!Level4</vt:lpstr>
      <vt:lpstr>'Matriz de evaluación del riesgo'!Level5</vt:lpstr>
      <vt:lpstr>Plantilla2!Level5</vt:lpstr>
      <vt:lpstr>'Matriz de evaluación del riesgo'!Level6</vt:lpstr>
      <vt:lpstr>Plantilla2!Level6</vt:lpstr>
      <vt:lpstr>'Matriz de evaluación del riesgo'!Level7</vt:lpstr>
      <vt:lpstr>Plantilla2!Level7</vt:lpstr>
      <vt:lpstr>Plantilla2!Level8</vt:lpstr>
      <vt:lpstr>'Matriz de evaluación del riesgo'!Probability1</vt:lpstr>
      <vt:lpstr>Plantilla2!Probability1</vt:lpstr>
      <vt:lpstr>'Matriz de evaluación del riesgo'!Probability2</vt:lpstr>
      <vt:lpstr>Plantilla2!Probability2</vt:lpstr>
      <vt:lpstr>'Matriz de evaluación del riesgo'!Probability3</vt:lpstr>
      <vt:lpstr>Plantilla2!Probability3</vt:lpstr>
      <vt:lpstr>'Matriz de evaluación del riesgo'!Probability4</vt:lpstr>
      <vt:lpstr>Plantilla2!Probability4</vt:lpstr>
      <vt:lpstr>'Matriz de evaluación del riesgo'!Probability5</vt:lpstr>
      <vt:lpstr>Plantilla2!Probability5</vt:lpstr>
      <vt:lpstr>'Matriz de evaluación del riesgo'!Probability6</vt:lpstr>
      <vt:lpstr>Plantilla2!Probability6</vt:lpstr>
      <vt:lpstr>'Matriz de evaluación del riesgo'!Probability7</vt:lpstr>
      <vt:lpstr>Plantilla2!Probability7</vt:lpstr>
      <vt:lpstr>Plantilla2!Probability8</vt:lpstr>
      <vt:lpstr>Plantilla1!Risk1</vt:lpstr>
      <vt:lpstr>Risk1</vt:lpstr>
      <vt:lpstr>Plantilla1!Risk2</vt:lpstr>
      <vt:lpstr>Risk2</vt:lpstr>
      <vt:lpstr>Plantilla1!Typeofrisk1</vt:lpstr>
      <vt:lpstr>Typeofrisk1</vt:lpstr>
      <vt:lpstr>Plantilla1!Typeofrisk2</vt:lpstr>
      <vt:lpstr>Typeofrisk2</vt:lpstr>
      <vt:lpstr>'Matriz de evaluación del riesgo'!Value1</vt:lpstr>
      <vt:lpstr>Plantilla2!Value1</vt:lpstr>
      <vt:lpstr>'Matriz de evaluación del riesgo'!Value2</vt:lpstr>
      <vt:lpstr>Plantilla2!Value2</vt:lpstr>
      <vt:lpstr>'Matriz de evaluación del riesgo'!Value3</vt:lpstr>
      <vt:lpstr>Plantilla2!Value3</vt:lpstr>
      <vt:lpstr>'Matriz de evaluación del riesgo'!Value4</vt:lpstr>
      <vt:lpstr>Plantilla2!Value4</vt:lpstr>
      <vt:lpstr>'Matriz de evaluación del riesgo'!Value5</vt:lpstr>
      <vt:lpstr>Plantilla2!Value5</vt:lpstr>
      <vt:lpstr>'Matriz de evaluación del riesgo'!Value6</vt:lpstr>
      <vt:lpstr>Plantilla2!Value6</vt:lpstr>
      <vt:lpstr>'Matriz de evaluación del riesgo'!Value7</vt:lpstr>
      <vt:lpstr>Plantilla2!Value7</vt:lpstr>
      <vt:lpstr>Plantilla2!Value8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Quinteros VPC/PDP</dc:creator>
  <cp:lastModifiedBy>Microsoft Office User</cp:lastModifiedBy>
  <dcterms:created xsi:type="dcterms:W3CDTF">2008-01-14T22:04:09Z</dcterms:created>
  <dcterms:modified xsi:type="dcterms:W3CDTF">2022-03-22T02:13:11Z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